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firstSheet="1" activeTab="2"/>
  </bookViews>
  <sheets>
    <sheet name="NAV0" sheetId="1" state="hidden" r:id="rId1"/>
    <sheet name=" AB FUND #1" sheetId="2" r:id="rId2"/>
    <sheet name="WESTERN FUND" sheetId="3" r:id="rId3"/>
  </sheets>
  <definedNames/>
  <calcPr fullCalcOnLoad="1"/>
</workbook>
</file>

<file path=xl/sharedStrings.xml><?xml version="1.0" encoding="utf-8"?>
<sst xmlns="http://schemas.openxmlformats.org/spreadsheetml/2006/main" count="144" uniqueCount="52">
  <si>
    <t xml:space="preserve">CURRENT FISCAL     :     </t>
  </si>
  <si>
    <t>COMMITMENT</t>
  </si>
  <si>
    <t>TOTAL</t>
  </si>
  <si>
    <t xml:space="preserve"> </t>
  </si>
  <si>
    <t xml:space="preserve">TOTAL </t>
  </si>
  <si>
    <t>FISCAL 1998</t>
  </si>
  <si>
    <t>FISCAL 1999</t>
  </si>
  <si>
    <t>FISCAL 2000</t>
  </si>
  <si>
    <t>FISCAL 2001</t>
  </si>
  <si>
    <t>FISCAL 2002</t>
  </si>
  <si>
    <t>FISCAL 2003</t>
  </si>
  <si>
    <t>REQUIREMENT</t>
  </si>
  <si>
    <t>]</t>
  </si>
  <si>
    <t>DEVELOPMENT COSTS - PAID TO PRODUCERS</t>
  </si>
  <si>
    <t>TOTAL COMMITTMENTS (PRESENT AND FUTURE) AS AT YEAR END</t>
  </si>
  <si>
    <t>PAST YEARS</t>
  </si>
  <si>
    <t>CURRENT YEAR</t>
  </si>
  <si>
    <t>FUTURE YEARS</t>
  </si>
  <si>
    <t xml:space="preserve">           DEVELOPMENT COSTS</t>
  </si>
  <si>
    <t>BALANCE</t>
  </si>
  <si>
    <t>REMAINING</t>
  </si>
  <si>
    <t xml:space="preserve">PRODUCTION FUND   </t>
  </si>
  <si>
    <t>(formerly the DRAMA FUND)</t>
  </si>
  <si>
    <t>FUND ADMINISTRATION - SALARIES</t>
  </si>
  <si>
    <t>FUND  ADMINISTRATION  - EXPENSES</t>
  </si>
  <si>
    <t>FUND ADMINISTRATION  - NEW PROD/TRAINING</t>
  </si>
  <si>
    <t>CATEGORY</t>
  </si>
  <si>
    <t>TOTALS</t>
  </si>
  <si>
    <t xml:space="preserve">           PRODUCTION FUND</t>
  </si>
  <si>
    <t xml:space="preserve">         expenditure not included above</t>
  </si>
  <si>
    <t>CTF Credit, eligible Canadian programming</t>
  </si>
  <si>
    <t>PAST YEARS CTF Credits</t>
  </si>
  <si>
    <t>CURRENT YEAR CTF Credits</t>
  </si>
  <si>
    <t xml:space="preserve">TOTAL PRODUCTION FUND </t>
  </si>
  <si>
    <t xml:space="preserve">PRODUCTION FUND - PAID </t>
  </si>
  <si>
    <t>PRODUCTION FUND - COMMITTED</t>
  </si>
  <si>
    <t>CRAIG MEDIA INC. (formerly CRAIG BROADCAST ALBERTA INC.)</t>
  </si>
  <si>
    <t>ADMINISTRATION COSTS</t>
  </si>
  <si>
    <t>SEPTEMBER 2003 TO AUGUST 2004</t>
  </si>
  <si>
    <t>FISCAL 2004</t>
  </si>
  <si>
    <t>CTF CREDIT, eligible Canadian programming</t>
  </si>
  <si>
    <t>(WESTERN)</t>
  </si>
  <si>
    <t xml:space="preserve">CRAIG MEDIA INC. </t>
  </si>
  <si>
    <t>FISCAL 2005</t>
  </si>
  <si>
    <t>FISCAL 2006</t>
  </si>
  <si>
    <t>FISCAL 2007</t>
  </si>
  <si>
    <t>FISCAL 2008</t>
  </si>
  <si>
    <t>FISCAL 2009</t>
  </si>
  <si>
    <t>FUTURE YEAR CTF Credits</t>
  </si>
  <si>
    <t>PRODUCTION FUND - PAID AND EXPENSED</t>
  </si>
  <si>
    <t xml:space="preserve">ANNUAL RECONCILIATION </t>
  </si>
  <si>
    <t>DEVELOPMENT COSTS - COMMITTED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</si>
</sst>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_-;\-&quot;$&quot;* #,##0_-;_-&quot;$&quot;* &quot;-&quot;??_-;_-@_-"/>
    <numFmt numFmtId="173" formatCode="#,##0;\(#,##0\)"/>
    <numFmt numFmtId="174" formatCode="0.00_)"/>
    <numFmt numFmtId="175" formatCode="&quot;$&quot;#,##0;\(&quot;$&quot;#,##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174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17" applyNumberFormat="1" applyAlignment="1">
      <alignment/>
    </xf>
    <xf numFmtId="172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centerContinuous"/>
    </xf>
    <xf numFmtId="172" fontId="0" fillId="0" borderId="0" xfId="17" applyNumberFormat="1" applyFont="1" applyAlignment="1">
      <alignment/>
    </xf>
    <xf numFmtId="172" fontId="0" fillId="0" borderId="2" xfId="17" applyNumberFormat="1" applyBorder="1" applyAlignment="1">
      <alignment/>
    </xf>
    <xf numFmtId="172" fontId="0" fillId="0" borderId="3" xfId="17" applyNumberFormat="1" applyBorder="1" applyAlignment="1">
      <alignment/>
    </xf>
    <xf numFmtId="0" fontId="7" fillId="0" borderId="0" xfId="0" applyFont="1" applyAlignment="1">
      <alignment/>
    </xf>
    <xf numFmtId="172" fontId="0" fillId="0" borderId="4" xfId="17" applyNumberFormat="1" applyBorder="1" applyAlignment="1">
      <alignment/>
    </xf>
    <xf numFmtId="172" fontId="0" fillId="0" borderId="5" xfId="17" applyNumberFormat="1" applyBorder="1" applyAlignment="1">
      <alignment/>
    </xf>
    <xf numFmtId="172" fontId="0" fillId="0" borderId="6" xfId="17" applyNumberFormat="1" applyBorder="1" applyAlignment="1">
      <alignment/>
    </xf>
    <xf numFmtId="175" fontId="0" fillId="0" borderId="0" xfId="0" applyNumberFormat="1" applyAlignment="1">
      <alignment/>
    </xf>
    <xf numFmtId="175" fontId="0" fillId="0" borderId="2" xfId="17" applyNumberFormat="1" applyBorder="1" applyAlignment="1">
      <alignment/>
    </xf>
    <xf numFmtId="175" fontId="0" fillId="0" borderId="0" xfId="17" applyNumberFormat="1" applyAlignment="1">
      <alignment/>
    </xf>
    <xf numFmtId="175" fontId="0" fillId="0" borderId="3" xfId="17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Percent" xfId="22"/>
    <cellStyle name="Percent [2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02"/>
  <sheetViews>
    <sheetView workbookViewId="0" topLeftCell="A11">
      <selection activeCell="A1" sqref="A1"/>
    </sheetView>
  </sheetViews>
  <sheetFormatPr defaultColWidth="9.140625" defaultRowHeight="12.75"/>
  <cols>
    <col min="1" max="1" width="44.7109375" style="0" customWidth="1"/>
    <col min="2" max="2" width="2.7109375" style="0" customWidth="1"/>
    <col min="3" max="3" width="15.7109375" style="0" customWidth="1"/>
    <col min="4" max="4" width="6.7109375" style="0" customWidth="1"/>
    <col min="5" max="5" width="15.7109375" style="2" customWidth="1"/>
    <col min="6" max="11" width="15.7109375" style="0" customWidth="1"/>
    <col min="12" max="12" width="16.7109375" style="0" customWidth="1"/>
    <col min="13" max="13" width="12.7109375" style="3" customWidth="1"/>
    <col min="14" max="14" width="13.7109375" style="4" customWidth="1"/>
    <col min="15" max="15" width="12.7109375" style="5" customWidth="1"/>
    <col min="17" max="18" width="10.7109375" style="0" customWidth="1"/>
    <col min="19" max="28" width="11.7109375" style="0" customWidth="1"/>
  </cols>
  <sheetData>
    <row r="1" spans="3:6" ht="18">
      <c r="C1" s="1" t="s">
        <v>21</v>
      </c>
      <c r="D1" s="1"/>
      <c r="F1" s="14" t="s">
        <v>22</v>
      </c>
    </row>
    <row r="2" spans="3:4" ht="18">
      <c r="C2" s="1" t="s">
        <v>50</v>
      </c>
      <c r="D2" s="1"/>
    </row>
    <row r="3" spans="3:4" ht="12.75">
      <c r="C3" s="22" t="s">
        <v>36</v>
      </c>
      <c r="D3" s="7"/>
    </row>
    <row r="4" spans="3:5" ht="12.75">
      <c r="C4" s="7" t="s">
        <v>0</v>
      </c>
      <c r="D4" s="7"/>
      <c r="E4" s="7" t="s">
        <v>38</v>
      </c>
    </row>
    <row r="6" ht="12.75">
      <c r="M6"/>
    </row>
    <row r="7" spans="3:15" ht="12.75">
      <c r="C7" s="2" t="s">
        <v>4</v>
      </c>
      <c r="D7" s="2"/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39</v>
      </c>
      <c r="L7" s="2" t="s">
        <v>2</v>
      </c>
      <c r="M7" s="2" t="s">
        <v>26</v>
      </c>
      <c r="N7" s="2" t="s">
        <v>19</v>
      </c>
      <c r="O7"/>
    </row>
    <row r="8" spans="3:15" ht="12.75">
      <c r="C8" s="2" t="s">
        <v>1</v>
      </c>
      <c r="D8" s="2"/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/>
      <c r="L8" s="2" t="s">
        <v>3</v>
      </c>
      <c r="M8" s="2" t="s">
        <v>27</v>
      </c>
      <c r="N8" s="2" t="s">
        <v>20</v>
      </c>
      <c r="O8"/>
    </row>
    <row r="9" spans="3:15" ht="12.75">
      <c r="C9" s="8" t="s">
        <v>11</v>
      </c>
      <c r="D9" s="2"/>
      <c r="E9" s="9"/>
      <c r="F9" s="9"/>
      <c r="G9" s="9"/>
      <c r="H9" s="9"/>
      <c r="I9" s="9"/>
      <c r="J9" s="9"/>
      <c r="K9" s="9"/>
      <c r="L9" s="9"/>
      <c r="M9" s="9"/>
      <c r="N9" s="9"/>
      <c r="O9"/>
    </row>
    <row r="10" spans="5:15" ht="12.75">
      <c r="E10"/>
      <c r="M10"/>
      <c r="N10"/>
      <c r="O10"/>
    </row>
    <row r="11" spans="1:15" ht="12.75">
      <c r="A11" t="s">
        <v>23</v>
      </c>
      <c r="B11" s="10" t="s">
        <v>12</v>
      </c>
      <c r="C11" s="3"/>
      <c r="D11" s="3"/>
      <c r="E11" s="3">
        <v>94000</v>
      </c>
      <c r="F11" s="3">
        <v>60000</v>
      </c>
      <c r="G11" s="3">
        <v>65000</v>
      </c>
      <c r="H11" s="3">
        <v>66000</v>
      </c>
      <c r="I11" s="3">
        <v>66000</v>
      </c>
      <c r="J11" s="3">
        <v>358000</v>
      </c>
      <c r="K11" s="3">
        <v>0</v>
      </c>
      <c r="L11" s="15">
        <f>SUM(E11:K11)</f>
        <v>709000</v>
      </c>
      <c r="M11"/>
      <c r="N11" s="18"/>
      <c r="O11"/>
    </row>
    <row r="12" spans="1:15" ht="12.75">
      <c r="A12" t="s">
        <v>24</v>
      </c>
      <c r="B12" s="10" t="s">
        <v>12</v>
      </c>
      <c r="C12" s="3">
        <v>1315000</v>
      </c>
      <c r="D12" s="3"/>
      <c r="E12" s="3">
        <v>78289.1</v>
      </c>
      <c r="F12" s="3">
        <v>37233</v>
      </c>
      <c r="G12" s="3">
        <v>64051</v>
      </c>
      <c r="H12" s="3">
        <v>41673</v>
      </c>
      <c r="I12" s="3">
        <v>67153</v>
      </c>
      <c r="J12" s="3">
        <v>96888</v>
      </c>
      <c r="K12" s="3">
        <v>0</v>
      </c>
      <c r="L12" s="16">
        <f>SUM(E12:K12)</f>
        <v>385287.1</v>
      </c>
      <c r="M12" s="6">
        <f>SUM(L11:L13)</f>
        <v>1315022.1</v>
      </c>
      <c r="N12" s="18">
        <f>C12-M12</f>
        <v>-22.100000000093132</v>
      </c>
      <c r="O12"/>
    </row>
    <row r="13" spans="1:15" ht="12.75">
      <c r="A13" t="s">
        <v>25</v>
      </c>
      <c r="B13" s="2" t="s">
        <v>12</v>
      </c>
      <c r="C13" s="3"/>
      <c r="D13" s="3"/>
      <c r="E13" s="3">
        <v>0</v>
      </c>
      <c r="F13" s="3">
        <v>0</v>
      </c>
      <c r="G13" s="3">
        <v>0</v>
      </c>
      <c r="H13" s="3">
        <v>16098</v>
      </c>
      <c r="I13" s="3">
        <v>132937</v>
      </c>
      <c r="J13" s="3">
        <v>71700</v>
      </c>
      <c r="K13" s="3">
        <v>0</v>
      </c>
      <c r="L13" s="17">
        <f>SUM(E13:K13)</f>
        <v>220735</v>
      </c>
      <c r="M13"/>
      <c r="N13" s="18"/>
      <c r="O13"/>
    </row>
    <row r="14" spans="1:15" ht="12.75">
      <c r="A14" t="s">
        <v>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/>
      <c r="N14" s="18"/>
      <c r="O14"/>
    </row>
    <row r="15" spans="1:15" ht="13.5" customHeight="1">
      <c r="A15" t="s">
        <v>34</v>
      </c>
      <c r="B15" s="10" t="s">
        <v>12</v>
      </c>
      <c r="C15" s="11">
        <v>11835000</v>
      </c>
      <c r="D15" s="3"/>
      <c r="E15" s="3">
        <v>115000</v>
      </c>
      <c r="F15" s="3">
        <v>755000</v>
      </c>
      <c r="G15" s="3">
        <v>1468500</v>
      </c>
      <c r="H15" s="3">
        <v>340000</v>
      </c>
      <c r="I15" s="3">
        <v>760200</v>
      </c>
      <c r="J15" s="3">
        <v>2633066</v>
      </c>
      <c r="K15" s="3">
        <v>2312500</v>
      </c>
      <c r="L15" s="15">
        <f>SUM(E15:K15)</f>
        <v>8384266</v>
      </c>
      <c r="M15"/>
      <c r="N15" s="18" t="s">
        <v>3</v>
      </c>
      <c r="O15"/>
    </row>
    <row r="16" spans="1:15" ht="13.5" customHeight="1">
      <c r="A16" t="s">
        <v>40</v>
      </c>
      <c r="B16" s="10" t="s">
        <v>12</v>
      </c>
      <c r="C16" s="11"/>
      <c r="D16" s="3"/>
      <c r="E16" s="3"/>
      <c r="F16" s="3"/>
      <c r="G16" s="3"/>
      <c r="H16" s="3"/>
      <c r="I16" s="3"/>
      <c r="J16" s="3"/>
      <c r="K16" s="3">
        <v>564728</v>
      </c>
      <c r="L16" s="16">
        <f>SUM(E16:K16)</f>
        <v>564728</v>
      </c>
      <c r="M16"/>
      <c r="N16" s="18"/>
      <c r="O16"/>
    </row>
    <row r="17" spans="1:15" ht="13.5" customHeight="1">
      <c r="A17" t="s">
        <v>35</v>
      </c>
      <c r="B17" s="10"/>
      <c r="C17" s="11"/>
      <c r="D17" s="3"/>
      <c r="E17" s="3"/>
      <c r="F17" s="3"/>
      <c r="G17" s="3"/>
      <c r="H17" s="3"/>
      <c r="I17" s="3"/>
      <c r="J17" s="11" t="s">
        <v>3</v>
      </c>
      <c r="K17" s="3">
        <v>2884422</v>
      </c>
      <c r="L17" s="17">
        <f>SUM(E17:K17)</f>
        <v>2884422</v>
      </c>
      <c r="M17" s="6">
        <f>SUM(L14:L17)</f>
        <v>11833416</v>
      </c>
      <c r="N17" s="18">
        <f>C15-M17</f>
        <v>1584</v>
      </c>
      <c r="O17"/>
    </row>
    <row r="18" spans="2:15" ht="13.5" customHeight="1">
      <c r="B18" s="10"/>
      <c r="C18" s="11"/>
      <c r="D18" s="3"/>
      <c r="E18" s="3"/>
      <c r="F18" s="3"/>
      <c r="G18" s="3"/>
      <c r="H18" s="3"/>
      <c r="I18" s="3"/>
      <c r="J18" s="3"/>
      <c r="K18" s="3"/>
      <c r="L18" s="4"/>
      <c r="M18" s="6"/>
      <c r="N18" s="18"/>
      <c r="O18"/>
    </row>
    <row r="19" spans="1:15" ht="12.75">
      <c r="A19" t="s">
        <v>30</v>
      </c>
      <c r="B19" s="10" t="s">
        <v>3</v>
      </c>
      <c r="C19" s="11">
        <v>0</v>
      </c>
      <c r="D19" s="3"/>
      <c r="E19" s="3"/>
      <c r="F19" s="3">
        <v>1328052</v>
      </c>
      <c r="G19" s="3">
        <v>1895740</v>
      </c>
      <c r="H19" s="3">
        <v>529204</v>
      </c>
      <c r="I19" s="3">
        <v>57078</v>
      </c>
      <c r="J19" s="11">
        <v>282950</v>
      </c>
      <c r="K19" s="11"/>
      <c r="L19" s="4">
        <f>SUM(E19:K19)</f>
        <v>4093024</v>
      </c>
      <c r="M19" s="6">
        <f>SUM(L19)</f>
        <v>4093024</v>
      </c>
      <c r="N19" s="18">
        <f>-M19</f>
        <v>-4093024</v>
      </c>
      <c r="O19"/>
    </row>
    <row r="20" spans="1:15" ht="12.75">
      <c r="A20" t="s">
        <v>29</v>
      </c>
      <c r="B20" s="10" t="s">
        <v>3</v>
      </c>
      <c r="C20" s="11"/>
      <c r="D20" s="3"/>
      <c r="E20" s="3"/>
      <c r="F20" s="3"/>
      <c r="G20" s="3"/>
      <c r="H20" s="3"/>
      <c r="I20" s="3"/>
      <c r="J20" s="11" t="s">
        <v>3</v>
      </c>
      <c r="K20" s="11"/>
      <c r="L20" s="4"/>
      <c r="M20" s="6"/>
      <c r="N20" s="18"/>
      <c r="O20"/>
    </row>
    <row r="21" spans="2:15" ht="12.75">
      <c r="B21" s="10"/>
      <c r="C21" s="11"/>
      <c r="D21" s="3"/>
      <c r="E21" s="3"/>
      <c r="F21" s="3"/>
      <c r="G21" s="3"/>
      <c r="H21" s="3"/>
      <c r="I21" s="3"/>
      <c r="J21" s="11"/>
      <c r="K21" s="11"/>
      <c r="L21" s="4"/>
      <c r="M21" s="6"/>
      <c r="N21" s="18"/>
      <c r="O21"/>
    </row>
    <row r="22" spans="1:15" ht="12.75">
      <c r="A22" t="s">
        <v>13</v>
      </c>
      <c r="B22" s="10" t="s">
        <v>3</v>
      </c>
      <c r="C22" s="3">
        <v>920000</v>
      </c>
      <c r="D22" s="3"/>
      <c r="E22" s="3">
        <v>69963</v>
      </c>
      <c r="F22" s="3">
        <v>72106</v>
      </c>
      <c r="G22" s="3">
        <v>64452</v>
      </c>
      <c r="H22" s="3">
        <v>49000</v>
      </c>
      <c r="I22" s="3">
        <v>120098</v>
      </c>
      <c r="J22" s="3">
        <v>548039</v>
      </c>
      <c r="K22" s="3"/>
      <c r="L22" s="4">
        <f>SUM(E22:K22)</f>
        <v>923658</v>
      </c>
      <c r="M22" s="6">
        <f>SUM(L22)</f>
        <v>923658</v>
      </c>
      <c r="N22" s="18">
        <f>C22-L22</f>
        <v>-3658</v>
      </c>
      <c r="O22"/>
    </row>
    <row r="23" spans="3:15" ht="12.75">
      <c r="C23" s="12"/>
      <c r="D23" s="3"/>
      <c r="E23" s="12"/>
      <c r="F23" s="12"/>
      <c r="G23" s="12"/>
      <c r="H23" s="12"/>
      <c r="I23" s="12"/>
      <c r="J23" s="12"/>
      <c r="K23" s="12"/>
      <c r="L23" s="12"/>
      <c r="M23" s="12"/>
      <c r="N23" s="19"/>
      <c r="O23"/>
    </row>
    <row r="24" spans="3:15" ht="12.75">
      <c r="C24" s="4"/>
      <c r="D24" s="3"/>
      <c r="E24" s="3"/>
      <c r="F24" s="3"/>
      <c r="G24" s="3"/>
      <c r="H24" s="3"/>
      <c r="I24" s="3"/>
      <c r="J24" s="3"/>
      <c r="K24" s="3"/>
      <c r="L24" s="3"/>
      <c r="N24" s="20"/>
      <c r="O24"/>
    </row>
    <row r="25" spans="1:15" ht="12.75">
      <c r="A25" t="s">
        <v>33</v>
      </c>
      <c r="C25" s="3">
        <f>SUM(C11:C23)</f>
        <v>14070000</v>
      </c>
      <c r="D25" s="3"/>
      <c r="E25" s="3">
        <f aca="true" t="shared" si="0" ref="E25:N25">SUM(E10:E23)</f>
        <v>357252.1</v>
      </c>
      <c r="F25" s="3">
        <f t="shared" si="0"/>
        <v>2252391</v>
      </c>
      <c r="G25" s="3">
        <f t="shared" si="0"/>
        <v>3557743</v>
      </c>
      <c r="H25" s="3">
        <f t="shared" si="0"/>
        <v>1041975</v>
      </c>
      <c r="I25" s="3">
        <f t="shared" si="0"/>
        <v>1203466</v>
      </c>
      <c r="J25" s="3">
        <f t="shared" si="0"/>
        <v>3990643</v>
      </c>
      <c r="K25" s="3">
        <f t="shared" si="0"/>
        <v>5761650</v>
      </c>
      <c r="L25" s="3">
        <f t="shared" si="0"/>
        <v>18165120.1</v>
      </c>
      <c r="M25" s="3">
        <f t="shared" si="0"/>
        <v>18165120.1</v>
      </c>
      <c r="N25" s="20">
        <f t="shared" si="0"/>
        <v>-4095120.1</v>
      </c>
      <c r="O25"/>
    </row>
    <row r="26" spans="3:15" ht="13.5" thickBot="1">
      <c r="C26" s="13"/>
      <c r="D26" s="3"/>
      <c r="E26" s="13"/>
      <c r="F26" s="13"/>
      <c r="G26" s="13"/>
      <c r="H26" s="13"/>
      <c r="I26" s="13"/>
      <c r="J26" s="13"/>
      <c r="K26" s="13"/>
      <c r="L26" s="13"/>
      <c r="M26" s="13"/>
      <c r="N26" s="21"/>
      <c r="O26"/>
    </row>
    <row r="27" spans="5:15" ht="13.5" thickTop="1">
      <c r="E27"/>
      <c r="M27"/>
      <c r="N27" s="18"/>
      <c r="O27"/>
    </row>
    <row r="28" spans="3:15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/>
      <c r="N28" s="18"/>
      <c r="O28"/>
    </row>
    <row r="29" spans="3:15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/>
      <c r="N29" s="18"/>
      <c r="O29"/>
    </row>
    <row r="30" spans="3:15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/>
      <c r="N30" s="18"/>
      <c r="O30"/>
    </row>
    <row r="31" spans="1:15" ht="12.75">
      <c r="A31" t="s">
        <v>14</v>
      </c>
      <c r="E31"/>
      <c r="M31"/>
      <c r="N31" s="18"/>
      <c r="O31"/>
    </row>
    <row r="32" spans="1:15" ht="12.75">
      <c r="A32" s="24" t="s">
        <v>28</v>
      </c>
      <c r="E32"/>
      <c r="M32"/>
      <c r="N32"/>
      <c r="O32"/>
    </row>
    <row r="33" spans="1:15" ht="12.75">
      <c r="A33" t="s">
        <v>15</v>
      </c>
      <c r="C33" s="3">
        <v>6071766</v>
      </c>
      <c r="E33"/>
      <c r="M33"/>
      <c r="N33"/>
      <c r="O33"/>
    </row>
    <row r="34" spans="1:15" ht="12.75">
      <c r="A34" t="s">
        <v>31</v>
      </c>
      <c r="C34" s="3">
        <v>4093024</v>
      </c>
      <c r="E34"/>
      <c r="M34"/>
      <c r="N34"/>
      <c r="O34"/>
    </row>
    <row r="35" spans="1:15" ht="12.75">
      <c r="A35" t="s">
        <v>16</v>
      </c>
      <c r="C35" s="11">
        <f>2312500+2884422</f>
        <v>5196922</v>
      </c>
      <c r="E35"/>
      <c r="M35"/>
      <c r="N35"/>
      <c r="O35"/>
    </row>
    <row r="36" spans="1:15" ht="12.75">
      <c r="A36" t="s">
        <v>32</v>
      </c>
      <c r="C36" s="11">
        <v>564728</v>
      </c>
      <c r="E36"/>
      <c r="M36"/>
      <c r="N36"/>
      <c r="O36"/>
    </row>
    <row r="37" spans="1:15" ht="12.75">
      <c r="A37" t="s">
        <v>17</v>
      </c>
      <c r="C37" s="3">
        <v>0</v>
      </c>
      <c r="E37"/>
      <c r="M37"/>
      <c r="N37"/>
      <c r="O37"/>
    </row>
    <row r="38" spans="1:15" ht="12.75">
      <c r="A38" t="s">
        <v>3</v>
      </c>
      <c r="C38" s="12"/>
      <c r="E38"/>
      <c r="M38"/>
      <c r="N38"/>
      <c r="O38"/>
    </row>
    <row r="39" spans="1:15" ht="12.75">
      <c r="A39" t="s">
        <v>3</v>
      </c>
      <c r="C39" s="3"/>
      <c r="E39"/>
      <c r="M39"/>
      <c r="N39"/>
      <c r="O39"/>
    </row>
    <row r="40" spans="1:15" ht="12.75">
      <c r="A40" t="s">
        <v>3</v>
      </c>
      <c r="C40" s="3">
        <f>SUM(C33:C38)</f>
        <v>15926440</v>
      </c>
      <c r="E40"/>
      <c r="M40"/>
      <c r="N40"/>
      <c r="O40"/>
    </row>
    <row r="41" spans="3:15" ht="12.75">
      <c r="C41" s="3"/>
      <c r="E41"/>
      <c r="M41"/>
      <c r="N41"/>
      <c r="O41"/>
    </row>
    <row r="42" spans="1:15" ht="12.75">
      <c r="A42" s="24" t="s">
        <v>18</v>
      </c>
      <c r="C42" s="3"/>
      <c r="E42"/>
      <c r="M42"/>
      <c r="N42"/>
      <c r="O42"/>
    </row>
    <row r="43" spans="1:15" ht="12.75">
      <c r="A43" t="s">
        <v>15</v>
      </c>
      <c r="C43" s="3">
        <v>375619</v>
      </c>
      <c r="E43"/>
      <c r="M43"/>
      <c r="N43"/>
      <c r="O43"/>
    </row>
    <row r="44" spans="1:15" ht="12.75">
      <c r="A44" t="s">
        <v>16</v>
      </c>
      <c r="C44" s="3">
        <v>548039</v>
      </c>
      <c r="E44"/>
      <c r="M44"/>
      <c r="N44"/>
      <c r="O44"/>
    </row>
    <row r="45" spans="1:15" ht="12.75">
      <c r="A45" t="s">
        <v>17</v>
      </c>
      <c r="C45" s="3">
        <v>0</v>
      </c>
      <c r="E45"/>
      <c r="M45"/>
      <c r="N45"/>
      <c r="O45"/>
    </row>
    <row r="46" spans="1:15" ht="12.75">
      <c r="A46" t="s">
        <v>3</v>
      </c>
      <c r="C46" s="12"/>
      <c r="E46"/>
      <c r="M46"/>
      <c r="N46"/>
      <c r="O46"/>
    </row>
    <row r="47" spans="1:15" ht="12.75">
      <c r="A47" t="s">
        <v>3</v>
      </c>
      <c r="C47" s="3"/>
      <c r="E47"/>
      <c r="M47"/>
      <c r="N47"/>
      <c r="O47"/>
    </row>
    <row r="48" spans="1:15" ht="12.75">
      <c r="A48" t="s">
        <v>3</v>
      </c>
      <c r="C48" s="3">
        <f>SUM(C43:C46)</f>
        <v>923658</v>
      </c>
      <c r="E48"/>
      <c r="M48"/>
      <c r="N48"/>
      <c r="O48"/>
    </row>
    <row r="49" spans="5:15" ht="12.75">
      <c r="E49"/>
      <c r="M49"/>
      <c r="N49"/>
      <c r="O49"/>
    </row>
    <row r="50" spans="1:15" ht="12.75">
      <c r="A50" s="23" t="s">
        <v>37</v>
      </c>
      <c r="E50"/>
      <c r="M50"/>
      <c r="N50"/>
      <c r="O50"/>
    </row>
    <row r="51" spans="5:15" ht="12.75">
      <c r="E51"/>
      <c r="M51"/>
      <c r="N51"/>
      <c r="O51"/>
    </row>
    <row r="52" spans="1:15" ht="12.75">
      <c r="A52" t="s">
        <v>15</v>
      </c>
      <c r="C52" s="3">
        <v>788434</v>
      </c>
      <c r="E52"/>
      <c r="M52"/>
      <c r="N52"/>
      <c r="O52"/>
    </row>
    <row r="53" spans="1:15" ht="12.75">
      <c r="A53" t="s">
        <v>16</v>
      </c>
      <c r="C53" s="3">
        <v>526588</v>
      </c>
      <c r="E53"/>
      <c r="M53"/>
      <c r="N53"/>
      <c r="O53"/>
    </row>
    <row r="54" spans="1:15" ht="12.75">
      <c r="A54" t="s">
        <v>17</v>
      </c>
      <c r="C54" s="3">
        <v>0</v>
      </c>
      <c r="E54"/>
      <c r="M54"/>
      <c r="N54"/>
      <c r="O54"/>
    </row>
    <row r="55" spans="1:15" ht="12.75">
      <c r="A55" t="s">
        <v>3</v>
      </c>
      <c r="C55" s="12"/>
      <c r="E55"/>
      <c r="M55"/>
      <c r="N55"/>
      <c r="O55"/>
    </row>
    <row r="56" spans="1:15" ht="12.75">
      <c r="A56" t="s">
        <v>3</v>
      </c>
      <c r="C56" s="3"/>
      <c r="E56"/>
      <c r="M56"/>
      <c r="N56"/>
      <c r="O56"/>
    </row>
    <row r="57" spans="1:15" ht="12.75">
      <c r="A57" t="s">
        <v>3</v>
      </c>
      <c r="C57" s="3">
        <f>SUM(C52:C55)</f>
        <v>1315022</v>
      </c>
      <c r="E57"/>
      <c r="M57"/>
      <c r="N57"/>
      <c r="O57"/>
    </row>
    <row r="58" spans="5:15" ht="12.75">
      <c r="E58"/>
      <c r="M58"/>
      <c r="N58"/>
      <c r="O58"/>
    </row>
    <row r="59" spans="5:15" ht="12.75">
      <c r="E59"/>
      <c r="M59"/>
      <c r="N59"/>
      <c r="O59"/>
    </row>
    <row r="60" spans="5:15" ht="12.75">
      <c r="E60"/>
      <c r="M60"/>
      <c r="N60"/>
      <c r="O60"/>
    </row>
    <row r="61" spans="5:15" ht="12.75">
      <c r="E61"/>
      <c r="M61"/>
      <c r="N61"/>
      <c r="O61"/>
    </row>
    <row r="62" spans="5:15" ht="12.75">
      <c r="E62"/>
      <c r="M62"/>
      <c r="N62"/>
      <c r="O62"/>
    </row>
    <row r="63" spans="5:15" ht="12.75">
      <c r="E63"/>
      <c r="M63"/>
      <c r="N63"/>
      <c r="O63"/>
    </row>
    <row r="64" spans="5:15" ht="12.75">
      <c r="E64"/>
      <c r="M64"/>
      <c r="N64"/>
      <c r="O64"/>
    </row>
    <row r="65" spans="5:15" ht="12.75">
      <c r="E65"/>
      <c r="M65"/>
      <c r="N65"/>
      <c r="O65"/>
    </row>
    <row r="66" spans="5:15" ht="12.75">
      <c r="E66"/>
      <c r="M66"/>
      <c r="N66"/>
      <c r="O66"/>
    </row>
    <row r="67" spans="5:15" ht="12.75">
      <c r="E67"/>
      <c r="M67"/>
      <c r="N67"/>
      <c r="O67"/>
    </row>
    <row r="68" spans="5:15" ht="12.75">
      <c r="E68"/>
      <c r="M68"/>
      <c r="N68"/>
      <c r="O68"/>
    </row>
    <row r="69" spans="5:15" ht="12.75">
      <c r="E69"/>
      <c r="M69"/>
      <c r="N69"/>
      <c r="O69"/>
    </row>
    <row r="70" spans="5:15" ht="12.75">
      <c r="E70"/>
      <c r="M70"/>
      <c r="N70"/>
      <c r="O70"/>
    </row>
    <row r="71" spans="5:15" ht="12.75">
      <c r="E71"/>
      <c r="M71"/>
      <c r="N71"/>
      <c r="O71"/>
    </row>
    <row r="72" spans="5:15" ht="12.75">
      <c r="E72"/>
      <c r="M72"/>
      <c r="N72"/>
      <c r="O72"/>
    </row>
    <row r="73" spans="5:15" ht="12.75">
      <c r="E73"/>
      <c r="M73"/>
      <c r="N73"/>
      <c r="O73"/>
    </row>
    <row r="74" spans="5:15" ht="12.75">
      <c r="E74"/>
      <c r="M74"/>
      <c r="N74"/>
      <c r="O74"/>
    </row>
    <row r="75" spans="5:15" ht="12.75">
      <c r="E75"/>
      <c r="M75"/>
      <c r="N75"/>
      <c r="O75"/>
    </row>
    <row r="76" spans="5:15" ht="12.75">
      <c r="E76"/>
      <c r="M76"/>
      <c r="N76"/>
      <c r="O76"/>
    </row>
    <row r="77" spans="5:15" ht="12.75">
      <c r="E77"/>
      <c r="M77"/>
      <c r="N77"/>
      <c r="O77"/>
    </row>
    <row r="78" spans="5:15" ht="12.75">
      <c r="E78"/>
      <c r="M78"/>
      <c r="N78"/>
      <c r="O78"/>
    </row>
    <row r="79" spans="5:15" ht="12.75">
      <c r="E79"/>
      <c r="M79"/>
      <c r="N79"/>
      <c r="O79"/>
    </row>
    <row r="80" spans="5:15" ht="12.75">
      <c r="E80"/>
      <c r="M80"/>
      <c r="N80"/>
      <c r="O80"/>
    </row>
    <row r="81" spans="5:15" ht="12.75">
      <c r="E81"/>
      <c r="M81"/>
      <c r="N81"/>
      <c r="O81"/>
    </row>
    <row r="82" spans="5:15" ht="12.75">
      <c r="E82"/>
      <c r="M82"/>
      <c r="N82"/>
      <c r="O82"/>
    </row>
    <row r="83" spans="5:15" ht="12.75">
      <c r="E83"/>
      <c r="M83"/>
      <c r="N83"/>
      <c r="O83"/>
    </row>
    <row r="84" spans="5:15" ht="12.75">
      <c r="E84"/>
      <c r="M84"/>
      <c r="N84"/>
      <c r="O84"/>
    </row>
    <row r="85" spans="5:15" ht="12.75">
      <c r="E85"/>
      <c r="M85"/>
      <c r="N85"/>
      <c r="O85"/>
    </row>
    <row r="86" spans="5:15" ht="12.75">
      <c r="E86"/>
      <c r="M86"/>
      <c r="N86"/>
      <c r="O86"/>
    </row>
    <row r="87" spans="5:15" ht="12.75">
      <c r="E87"/>
      <c r="M87"/>
      <c r="N87"/>
      <c r="O87"/>
    </row>
    <row r="88" spans="5:15" ht="12.75">
      <c r="E88"/>
      <c r="M88"/>
      <c r="N88"/>
      <c r="O88"/>
    </row>
    <row r="89" spans="5:15" ht="12.75">
      <c r="E89"/>
      <c r="M89"/>
      <c r="N89"/>
      <c r="O89"/>
    </row>
    <row r="90" spans="5:15" ht="12.75">
      <c r="E90"/>
      <c r="M90"/>
      <c r="N90"/>
      <c r="O90"/>
    </row>
    <row r="91" spans="5:15" ht="12.75">
      <c r="E91"/>
      <c r="M91"/>
      <c r="N91"/>
      <c r="O91"/>
    </row>
    <row r="92" spans="5:15" ht="12.75">
      <c r="E92"/>
      <c r="M92"/>
      <c r="N92"/>
      <c r="O92"/>
    </row>
    <row r="93" spans="5:15" ht="12.75">
      <c r="E93"/>
      <c r="M93"/>
      <c r="N93"/>
      <c r="O93"/>
    </row>
    <row r="94" spans="5:15" ht="12.75">
      <c r="E94"/>
      <c r="M94"/>
      <c r="N94"/>
      <c r="O94"/>
    </row>
    <row r="95" spans="5:15" ht="12.75">
      <c r="E95"/>
      <c r="M95"/>
      <c r="N95"/>
      <c r="O95"/>
    </row>
    <row r="96" spans="5:15" ht="12.75">
      <c r="E96"/>
      <c r="M96"/>
      <c r="N96"/>
      <c r="O96"/>
    </row>
    <row r="97" spans="5:15" ht="12.75">
      <c r="E97"/>
      <c r="M97"/>
      <c r="N97"/>
      <c r="O97"/>
    </row>
    <row r="98" spans="5:15" ht="12.75">
      <c r="E98"/>
      <c r="M98"/>
      <c r="N98"/>
      <c r="O98"/>
    </row>
    <row r="99" spans="5:15" ht="12.75">
      <c r="E99"/>
      <c r="M99"/>
      <c r="N99"/>
      <c r="O99"/>
    </row>
    <row r="100" spans="5:15" ht="12.75">
      <c r="E100"/>
      <c r="M100"/>
      <c r="N100"/>
      <c r="O100"/>
    </row>
    <row r="101" spans="5:15" ht="12.75">
      <c r="E101"/>
      <c r="M101"/>
      <c r="N101"/>
      <c r="O101"/>
    </row>
    <row r="102" spans="5:15" ht="12.75">
      <c r="E102"/>
      <c r="M102"/>
      <c r="N102"/>
      <c r="O102"/>
    </row>
    <row r="103" spans="5:15" ht="12.75">
      <c r="E103"/>
      <c r="M103"/>
      <c r="N103"/>
      <c r="O103"/>
    </row>
    <row r="104" spans="5:15" ht="12.75">
      <c r="E104"/>
      <c r="M104"/>
      <c r="N104"/>
      <c r="O104"/>
    </row>
    <row r="105" spans="5:15" ht="12.75">
      <c r="E105"/>
      <c r="M105"/>
      <c r="N105"/>
      <c r="O105"/>
    </row>
    <row r="106" spans="5:15" ht="12.75">
      <c r="E106"/>
      <c r="M106"/>
      <c r="N106"/>
      <c r="O106"/>
    </row>
    <row r="107" spans="5:15" ht="12.75">
      <c r="E107"/>
      <c r="M107"/>
      <c r="N107"/>
      <c r="O107"/>
    </row>
    <row r="108" spans="5:15" ht="12.75">
      <c r="E108"/>
      <c r="M108"/>
      <c r="N108"/>
      <c r="O108"/>
    </row>
    <row r="109" spans="5:15" ht="12.75">
      <c r="E109"/>
      <c r="M109"/>
      <c r="N109"/>
      <c r="O109"/>
    </row>
    <row r="110" spans="5:15" ht="12.75">
      <c r="E110"/>
      <c r="M110"/>
      <c r="N110"/>
      <c r="O110"/>
    </row>
    <row r="111" spans="5:15" ht="12.75">
      <c r="E111"/>
      <c r="M111"/>
      <c r="N111"/>
      <c r="O111"/>
    </row>
    <row r="112" spans="5:15" ht="12.75">
      <c r="E112"/>
      <c r="M112"/>
      <c r="N112"/>
      <c r="O112"/>
    </row>
    <row r="113" spans="5:15" ht="12.75">
      <c r="E113"/>
      <c r="M113"/>
      <c r="N113"/>
      <c r="O113"/>
    </row>
    <row r="114" spans="5:15" ht="12.75">
      <c r="E114"/>
      <c r="M114"/>
      <c r="N114"/>
      <c r="O114"/>
    </row>
    <row r="115" spans="5:15" ht="12.75">
      <c r="E115"/>
      <c r="M115"/>
      <c r="N115"/>
      <c r="O115"/>
    </row>
    <row r="116" spans="5:15" ht="12.75">
      <c r="E116"/>
      <c r="M116"/>
      <c r="N116"/>
      <c r="O116"/>
    </row>
    <row r="117" spans="5:15" ht="12.75">
      <c r="E117"/>
      <c r="M117"/>
      <c r="N117"/>
      <c r="O117"/>
    </row>
    <row r="118" spans="5:15" ht="12.75">
      <c r="E118"/>
      <c r="M118"/>
      <c r="N118"/>
      <c r="O118"/>
    </row>
    <row r="119" spans="5:15" ht="12.75">
      <c r="E119"/>
      <c r="M119"/>
      <c r="N119"/>
      <c r="O119"/>
    </row>
    <row r="120" spans="5:15" ht="12.75">
      <c r="E120"/>
      <c r="M120"/>
      <c r="N120"/>
      <c r="O120"/>
    </row>
    <row r="121" spans="5:15" ht="12.75">
      <c r="E121"/>
      <c r="M121"/>
      <c r="N121"/>
      <c r="O121"/>
    </row>
    <row r="122" spans="5:15" ht="12.75">
      <c r="E122"/>
      <c r="M122"/>
      <c r="N122"/>
      <c r="O122"/>
    </row>
    <row r="123" spans="5:15" ht="12.75">
      <c r="E123"/>
      <c r="M123"/>
      <c r="N123"/>
      <c r="O123"/>
    </row>
    <row r="124" spans="5:15" ht="12.75">
      <c r="E124"/>
      <c r="M124"/>
      <c r="N124"/>
      <c r="O124"/>
    </row>
    <row r="125" spans="5:15" ht="12.75">
      <c r="E125"/>
      <c r="M125"/>
      <c r="N125"/>
      <c r="O125"/>
    </row>
    <row r="126" spans="5:15" ht="12.75">
      <c r="E126"/>
      <c r="M126"/>
      <c r="N126"/>
      <c r="O126"/>
    </row>
    <row r="127" spans="5:15" ht="12.75">
      <c r="E127"/>
      <c r="M127"/>
      <c r="N127"/>
      <c r="O127"/>
    </row>
    <row r="128" spans="5:15" ht="12.75">
      <c r="E128"/>
      <c r="M128"/>
      <c r="N128"/>
      <c r="O128"/>
    </row>
    <row r="129" spans="5:15" ht="12.75">
      <c r="E129"/>
      <c r="M129"/>
      <c r="N129"/>
      <c r="O129"/>
    </row>
    <row r="130" spans="5:15" ht="12.75">
      <c r="E130"/>
      <c r="M130"/>
      <c r="N130"/>
      <c r="O130"/>
    </row>
    <row r="131" spans="5:15" ht="12.75">
      <c r="E131"/>
      <c r="M131"/>
      <c r="N131"/>
      <c r="O131"/>
    </row>
    <row r="132" spans="5:15" ht="12.75">
      <c r="E132"/>
      <c r="M132"/>
      <c r="N132"/>
      <c r="O132"/>
    </row>
    <row r="133" spans="5:15" ht="12.75">
      <c r="E133"/>
      <c r="M133"/>
      <c r="N133"/>
      <c r="O133"/>
    </row>
    <row r="134" spans="5:15" ht="12.75">
      <c r="E134"/>
      <c r="M134"/>
      <c r="N134"/>
      <c r="O134"/>
    </row>
    <row r="135" spans="5:15" ht="12.75">
      <c r="E135"/>
      <c r="M135"/>
      <c r="N135"/>
      <c r="O135"/>
    </row>
    <row r="136" spans="5:15" ht="12.75">
      <c r="E136"/>
      <c r="M136"/>
      <c r="N136"/>
      <c r="O136"/>
    </row>
    <row r="137" spans="5:15" ht="12.75">
      <c r="E137"/>
      <c r="M137"/>
      <c r="N137"/>
      <c r="O137"/>
    </row>
    <row r="138" spans="5:15" ht="12.75">
      <c r="E138"/>
      <c r="M138"/>
      <c r="N138"/>
      <c r="O138"/>
    </row>
    <row r="139" spans="5:15" ht="12.75">
      <c r="E139"/>
      <c r="M139"/>
      <c r="N139"/>
      <c r="O139"/>
    </row>
    <row r="140" spans="5:15" ht="12.75">
      <c r="E140"/>
      <c r="M140"/>
      <c r="N140"/>
      <c r="O140"/>
    </row>
    <row r="141" spans="5:15" ht="12.75">
      <c r="E141"/>
      <c r="M141"/>
      <c r="N141"/>
      <c r="O141"/>
    </row>
    <row r="142" spans="5:15" ht="12.75">
      <c r="E142"/>
      <c r="M142"/>
      <c r="N142"/>
      <c r="O142"/>
    </row>
    <row r="143" spans="5:15" ht="12.75">
      <c r="E143"/>
      <c r="M143"/>
      <c r="N143"/>
      <c r="O143"/>
    </row>
    <row r="144" spans="5:15" ht="12.75">
      <c r="E144"/>
      <c r="M144"/>
      <c r="N144"/>
      <c r="O144"/>
    </row>
    <row r="145" spans="5:15" ht="12.75">
      <c r="E145"/>
      <c r="M145"/>
      <c r="N145"/>
      <c r="O145"/>
    </row>
    <row r="146" spans="5:15" ht="12.75">
      <c r="E146"/>
      <c r="M146"/>
      <c r="N146"/>
      <c r="O146"/>
    </row>
    <row r="147" spans="5:15" ht="12.75">
      <c r="E147"/>
      <c r="M147"/>
      <c r="N147"/>
      <c r="O147"/>
    </row>
    <row r="148" spans="5:15" ht="12.75">
      <c r="E148"/>
      <c r="M148"/>
      <c r="N148"/>
      <c r="O148"/>
    </row>
    <row r="149" spans="5:15" ht="12.75">
      <c r="E149"/>
      <c r="M149"/>
      <c r="N149"/>
      <c r="O149"/>
    </row>
    <row r="150" spans="5:15" ht="12.75">
      <c r="E150"/>
      <c r="M150"/>
      <c r="N150"/>
      <c r="O150"/>
    </row>
    <row r="151" spans="5:15" ht="12.75">
      <c r="E151"/>
      <c r="M151"/>
      <c r="N151"/>
      <c r="O151"/>
    </row>
    <row r="152" spans="5:15" ht="12.75">
      <c r="E152"/>
      <c r="M152"/>
      <c r="N152"/>
      <c r="O152"/>
    </row>
    <row r="153" spans="5:15" ht="12.75">
      <c r="E153"/>
      <c r="M153"/>
      <c r="N153"/>
      <c r="O153"/>
    </row>
    <row r="154" spans="5:15" ht="12.75">
      <c r="E154"/>
      <c r="M154"/>
      <c r="N154"/>
      <c r="O154"/>
    </row>
    <row r="155" spans="5:15" ht="12.75">
      <c r="E155"/>
      <c r="M155"/>
      <c r="N155"/>
      <c r="O155"/>
    </row>
    <row r="156" spans="5:15" ht="12.75">
      <c r="E156"/>
      <c r="M156"/>
      <c r="N156"/>
      <c r="O156"/>
    </row>
    <row r="157" spans="5:15" ht="12.75">
      <c r="E157"/>
      <c r="M157"/>
      <c r="N157"/>
      <c r="O157"/>
    </row>
    <row r="158" spans="5:15" ht="12.75">
      <c r="E158"/>
      <c r="M158"/>
      <c r="N158"/>
      <c r="O158"/>
    </row>
    <row r="159" spans="5:15" ht="12.75">
      <c r="E159"/>
      <c r="M159"/>
      <c r="N159"/>
      <c r="O159"/>
    </row>
    <row r="160" spans="5:15" ht="12.75">
      <c r="E160"/>
      <c r="M160"/>
      <c r="N160"/>
      <c r="O160"/>
    </row>
    <row r="161" spans="5:15" ht="12.75">
      <c r="E161"/>
      <c r="M161"/>
      <c r="N161"/>
      <c r="O161"/>
    </row>
    <row r="162" spans="5:15" ht="12.75">
      <c r="E162"/>
      <c r="M162"/>
      <c r="N162"/>
      <c r="O162"/>
    </row>
    <row r="163" spans="5:15" ht="12.75">
      <c r="E163"/>
      <c r="M163"/>
      <c r="N163"/>
      <c r="O163"/>
    </row>
    <row r="164" spans="5:15" ht="12.75">
      <c r="E164"/>
      <c r="M164"/>
      <c r="N164"/>
      <c r="O164"/>
    </row>
    <row r="165" spans="5:15" ht="12.75">
      <c r="E165"/>
      <c r="M165"/>
      <c r="N165"/>
      <c r="O165"/>
    </row>
    <row r="166" spans="5:15" ht="12.75">
      <c r="E166"/>
      <c r="M166"/>
      <c r="N166"/>
      <c r="O166"/>
    </row>
    <row r="167" spans="5:15" ht="12.75">
      <c r="E167"/>
      <c r="M167"/>
      <c r="N167"/>
      <c r="O167"/>
    </row>
    <row r="168" spans="5:15" ht="12.75">
      <c r="E168"/>
      <c r="M168"/>
      <c r="N168"/>
      <c r="O168"/>
    </row>
    <row r="169" spans="5:15" ht="12.75">
      <c r="E169"/>
      <c r="M169"/>
      <c r="N169"/>
      <c r="O169"/>
    </row>
    <row r="170" spans="5:15" ht="12.75">
      <c r="E170"/>
      <c r="M170"/>
      <c r="N170"/>
      <c r="O170"/>
    </row>
    <row r="171" spans="5:15" ht="12.75">
      <c r="E171"/>
      <c r="M171"/>
      <c r="N171"/>
      <c r="O171"/>
    </row>
    <row r="172" spans="5:15" ht="12.75">
      <c r="E172"/>
      <c r="M172"/>
      <c r="N172"/>
      <c r="O172"/>
    </row>
    <row r="173" spans="5:15" ht="12.75">
      <c r="E173"/>
      <c r="M173"/>
      <c r="N173"/>
      <c r="O173"/>
    </row>
    <row r="174" spans="5:15" ht="12.75">
      <c r="E174"/>
      <c r="M174"/>
      <c r="N174"/>
      <c r="O174"/>
    </row>
    <row r="175" spans="5:15" ht="12.75">
      <c r="E175"/>
      <c r="M175"/>
      <c r="N175"/>
      <c r="O175"/>
    </row>
    <row r="176" spans="5:15" ht="12.75">
      <c r="E176"/>
      <c r="M176"/>
      <c r="N176"/>
      <c r="O176"/>
    </row>
    <row r="177" spans="5:15" ht="12.75">
      <c r="E177"/>
      <c r="M177"/>
      <c r="N177"/>
      <c r="O177"/>
    </row>
    <row r="178" spans="5:15" ht="12.75">
      <c r="E178"/>
      <c r="M178"/>
      <c r="N178"/>
      <c r="O178"/>
    </row>
    <row r="179" spans="5:15" ht="12.75">
      <c r="E179"/>
      <c r="M179"/>
      <c r="N179"/>
      <c r="O179"/>
    </row>
    <row r="180" spans="5:15" ht="12.75">
      <c r="E180"/>
      <c r="M180"/>
      <c r="N180"/>
      <c r="O180"/>
    </row>
    <row r="181" spans="5:15" ht="12.75">
      <c r="E181"/>
      <c r="M181"/>
      <c r="N181"/>
      <c r="O181"/>
    </row>
    <row r="182" spans="5:15" ht="12.75">
      <c r="E182"/>
      <c r="M182"/>
      <c r="N182"/>
      <c r="O182"/>
    </row>
    <row r="183" spans="5:15" ht="12.75">
      <c r="E183"/>
      <c r="M183"/>
      <c r="N183"/>
      <c r="O183"/>
    </row>
    <row r="184" spans="5:15" ht="12.75">
      <c r="E184"/>
      <c r="M184"/>
      <c r="N184"/>
      <c r="O184"/>
    </row>
    <row r="185" spans="5:15" ht="12.75">
      <c r="E185"/>
      <c r="M185"/>
      <c r="N185"/>
      <c r="O185"/>
    </row>
    <row r="186" spans="5:15" ht="12.75">
      <c r="E186"/>
      <c r="M186"/>
      <c r="N186"/>
      <c r="O186"/>
    </row>
    <row r="187" spans="5:15" ht="12.75">
      <c r="E187"/>
      <c r="M187"/>
      <c r="N187"/>
      <c r="O187"/>
    </row>
    <row r="188" spans="5:15" ht="12.75">
      <c r="E188"/>
      <c r="M188"/>
      <c r="N188"/>
      <c r="O188"/>
    </row>
    <row r="189" spans="5:15" ht="12.75">
      <c r="E189"/>
      <c r="M189"/>
      <c r="N189"/>
      <c r="O189"/>
    </row>
    <row r="190" spans="5:15" ht="12.75">
      <c r="E190"/>
      <c r="M190"/>
      <c r="N190"/>
      <c r="O190"/>
    </row>
    <row r="191" spans="5:15" ht="12.75">
      <c r="E191"/>
      <c r="M191"/>
      <c r="N191"/>
      <c r="O191"/>
    </row>
    <row r="192" spans="5:15" ht="12.75">
      <c r="E192"/>
      <c r="M192"/>
      <c r="N192"/>
      <c r="O192"/>
    </row>
    <row r="193" spans="5:15" ht="12.75">
      <c r="E193"/>
      <c r="M193"/>
      <c r="N193"/>
      <c r="O193"/>
    </row>
    <row r="194" spans="5:15" ht="12.75">
      <c r="E194"/>
      <c r="M194"/>
      <c r="N194"/>
      <c r="O194"/>
    </row>
    <row r="195" spans="5:15" ht="12.75">
      <c r="E195"/>
      <c r="M195"/>
      <c r="N195"/>
      <c r="O195"/>
    </row>
    <row r="196" spans="5:15" ht="12.75">
      <c r="E196"/>
      <c r="M196"/>
      <c r="N196"/>
      <c r="O196"/>
    </row>
    <row r="197" spans="5:15" ht="12.75">
      <c r="E197"/>
      <c r="M197"/>
      <c r="N197"/>
      <c r="O197"/>
    </row>
    <row r="198" spans="5:15" ht="12.75">
      <c r="E198"/>
      <c r="M198"/>
      <c r="N198"/>
      <c r="O198"/>
    </row>
    <row r="199" spans="5:15" ht="12.75">
      <c r="E199"/>
      <c r="M199"/>
      <c r="N199"/>
      <c r="O199"/>
    </row>
    <row r="200" spans="5:15" ht="12.75">
      <c r="E200"/>
      <c r="M200"/>
      <c r="N200"/>
      <c r="O200"/>
    </row>
    <row r="201" spans="5:15" ht="12.75">
      <c r="E201"/>
      <c r="M201"/>
      <c r="N201"/>
      <c r="O201"/>
    </row>
    <row r="202" spans="5:15" ht="12.75">
      <c r="E202"/>
      <c r="M202"/>
      <c r="N202"/>
      <c r="O202"/>
    </row>
    <row r="203" spans="5:15" ht="12.75">
      <c r="E203"/>
      <c r="M203"/>
      <c r="N203"/>
      <c r="O203"/>
    </row>
    <row r="204" spans="5:15" ht="12.75">
      <c r="E204"/>
      <c r="M204"/>
      <c r="N204"/>
      <c r="O204"/>
    </row>
    <row r="205" spans="5:15" ht="12.75">
      <c r="E205"/>
      <c r="M205"/>
      <c r="N205"/>
      <c r="O205"/>
    </row>
    <row r="206" spans="5:15" ht="12.75">
      <c r="E206"/>
      <c r="M206"/>
      <c r="N206"/>
      <c r="O206"/>
    </row>
    <row r="207" spans="5:15" ht="12.75">
      <c r="E207"/>
      <c r="M207"/>
      <c r="N207"/>
      <c r="O207"/>
    </row>
    <row r="208" spans="5:15" ht="12.75">
      <c r="E208"/>
      <c r="M208"/>
      <c r="N208"/>
      <c r="O208"/>
    </row>
    <row r="209" spans="5:15" ht="12.75">
      <c r="E209"/>
      <c r="M209"/>
      <c r="N209"/>
      <c r="O209"/>
    </row>
    <row r="210" spans="5:15" ht="12.75">
      <c r="E210"/>
      <c r="M210"/>
      <c r="N210"/>
      <c r="O210"/>
    </row>
    <row r="211" spans="5:15" ht="12.75">
      <c r="E211"/>
      <c r="M211"/>
      <c r="N211"/>
      <c r="O211"/>
    </row>
    <row r="212" spans="5:15" ht="12.75">
      <c r="E212"/>
      <c r="M212"/>
      <c r="N212"/>
      <c r="O212"/>
    </row>
    <row r="213" spans="5:15" ht="12.75">
      <c r="E213"/>
      <c r="M213"/>
      <c r="N213"/>
      <c r="O213"/>
    </row>
    <row r="214" spans="5:15" ht="12.75">
      <c r="E214"/>
      <c r="M214"/>
      <c r="N214"/>
      <c r="O214"/>
    </row>
    <row r="215" spans="5:15" ht="12.75">
      <c r="E215"/>
      <c r="M215"/>
      <c r="N215"/>
      <c r="O215"/>
    </row>
    <row r="216" spans="5:15" ht="12.75">
      <c r="E216"/>
      <c r="M216"/>
      <c r="N216"/>
      <c r="O216"/>
    </row>
    <row r="217" spans="5:15" ht="12.75">
      <c r="E217"/>
      <c r="M217"/>
      <c r="N217"/>
      <c r="O217"/>
    </row>
    <row r="218" spans="5:15" ht="12.75">
      <c r="E218"/>
      <c r="M218"/>
      <c r="N218"/>
      <c r="O218"/>
    </row>
    <row r="219" spans="5:15" ht="12.75">
      <c r="E219"/>
      <c r="M219"/>
      <c r="N219"/>
      <c r="O219"/>
    </row>
    <row r="220" spans="5:15" ht="12.75">
      <c r="E220"/>
      <c r="M220"/>
      <c r="N220"/>
      <c r="O220"/>
    </row>
    <row r="221" spans="5:15" ht="12.75">
      <c r="E221"/>
      <c r="M221"/>
      <c r="N221"/>
      <c r="O221"/>
    </row>
    <row r="222" spans="5:15" ht="12.75">
      <c r="E222"/>
      <c r="M222"/>
      <c r="N222"/>
      <c r="O222"/>
    </row>
    <row r="223" spans="5:15" ht="12.75">
      <c r="E223"/>
      <c r="M223"/>
      <c r="N223"/>
      <c r="O223"/>
    </row>
    <row r="224" spans="5:15" ht="12.75">
      <c r="E224"/>
      <c r="M224"/>
      <c r="N224"/>
      <c r="O224"/>
    </row>
    <row r="225" spans="5:15" ht="12.75">
      <c r="E225"/>
      <c r="M225"/>
      <c r="N225"/>
      <c r="O225"/>
    </row>
    <row r="226" spans="5:15" ht="12.75">
      <c r="E226"/>
      <c r="M226"/>
      <c r="N226"/>
      <c r="O226"/>
    </row>
    <row r="227" spans="5:15" ht="12.75">
      <c r="E227"/>
      <c r="M227"/>
      <c r="N227"/>
      <c r="O227"/>
    </row>
    <row r="228" spans="5:15" ht="12.75">
      <c r="E228"/>
      <c r="M228"/>
      <c r="N228"/>
      <c r="O228"/>
    </row>
    <row r="229" spans="5:15" ht="12.75">
      <c r="E229"/>
      <c r="M229"/>
      <c r="N229"/>
      <c r="O229"/>
    </row>
    <row r="230" spans="5:15" ht="12.75">
      <c r="E230"/>
      <c r="M230"/>
      <c r="N230"/>
      <c r="O230"/>
    </row>
    <row r="231" spans="5:15" ht="12.75">
      <c r="E231"/>
      <c r="M231"/>
      <c r="N231"/>
      <c r="O231"/>
    </row>
    <row r="232" spans="5:15" ht="12.75">
      <c r="E232"/>
      <c r="M232"/>
      <c r="N232"/>
      <c r="O232"/>
    </row>
    <row r="233" spans="5:15" ht="12.75">
      <c r="E233"/>
      <c r="M233"/>
      <c r="N233"/>
      <c r="O233"/>
    </row>
    <row r="234" spans="5:15" ht="12.75">
      <c r="E234"/>
      <c r="M234"/>
      <c r="N234"/>
      <c r="O234"/>
    </row>
    <row r="235" spans="5:15" ht="12.75">
      <c r="E235"/>
      <c r="M235"/>
      <c r="N235"/>
      <c r="O235"/>
    </row>
    <row r="236" spans="5:15" ht="12.75">
      <c r="E236"/>
      <c r="M236"/>
      <c r="N236"/>
      <c r="O236"/>
    </row>
    <row r="237" spans="5:15" ht="12.75">
      <c r="E237"/>
      <c r="M237"/>
      <c r="N237"/>
      <c r="O237"/>
    </row>
    <row r="238" spans="5:15" ht="12.75">
      <c r="E238"/>
      <c r="M238"/>
      <c r="N238"/>
      <c r="O238"/>
    </row>
    <row r="239" spans="5:15" ht="12.75">
      <c r="E239"/>
      <c r="M239"/>
      <c r="N239"/>
      <c r="O239"/>
    </row>
    <row r="240" spans="5:15" ht="12.75">
      <c r="E240"/>
      <c r="M240"/>
      <c r="N240"/>
      <c r="O240"/>
    </row>
    <row r="241" spans="5:15" ht="12.75">
      <c r="E241"/>
      <c r="M241"/>
      <c r="N241"/>
      <c r="O241"/>
    </row>
    <row r="242" spans="5:15" ht="12.75">
      <c r="E242"/>
      <c r="M242"/>
      <c r="N242"/>
      <c r="O242"/>
    </row>
    <row r="243" spans="5:15" ht="12.75">
      <c r="E243"/>
      <c r="M243"/>
      <c r="N243"/>
      <c r="O243"/>
    </row>
    <row r="244" spans="5:15" ht="12.75">
      <c r="E244"/>
      <c r="M244"/>
      <c r="N244"/>
      <c r="O244"/>
    </row>
    <row r="245" spans="5:15" ht="12.75">
      <c r="E245"/>
      <c r="M245"/>
      <c r="N245"/>
      <c r="O245"/>
    </row>
    <row r="246" spans="5:15" ht="12.75">
      <c r="E246"/>
      <c r="M246"/>
      <c r="N246"/>
      <c r="O246"/>
    </row>
    <row r="247" spans="5:15" ht="12.75">
      <c r="E247"/>
      <c r="M247"/>
      <c r="N247"/>
      <c r="O247"/>
    </row>
    <row r="248" spans="5:15" ht="12.75">
      <c r="E248"/>
      <c r="M248"/>
      <c r="N248"/>
      <c r="O248"/>
    </row>
    <row r="249" spans="5:15" ht="12.75">
      <c r="E249"/>
      <c r="M249"/>
      <c r="N249"/>
      <c r="O249"/>
    </row>
    <row r="250" spans="5:15" ht="12.75">
      <c r="E250"/>
      <c r="M250"/>
      <c r="N250"/>
      <c r="O250"/>
    </row>
    <row r="251" spans="5:15" ht="12.75">
      <c r="E251"/>
      <c r="M251"/>
      <c r="N251"/>
      <c r="O251"/>
    </row>
    <row r="252" spans="5:15" ht="12.75">
      <c r="E252"/>
      <c r="M252"/>
      <c r="N252"/>
      <c r="O252"/>
    </row>
    <row r="253" spans="5:15" ht="12.75">
      <c r="E253"/>
      <c r="M253"/>
      <c r="N253"/>
      <c r="O253"/>
    </row>
    <row r="254" spans="5:15" ht="12.75">
      <c r="E254"/>
      <c r="M254"/>
      <c r="N254"/>
      <c r="O254"/>
    </row>
    <row r="255" spans="5:15" ht="12.75">
      <c r="E255"/>
      <c r="M255"/>
      <c r="N255"/>
      <c r="O255"/>
    </row>
    <row r="256" spans="5:15" ht="12.75">
      <c r="E256"/>
      <c r="M256"/>
      <c r="N256"/>
      <c r="O256"/>
    </row>
    <row r="257" spans="5:15" ht="12.75">
      <c r="E257"/>
      <c r="M257"/>
      <c r="N257"/>
      <c r="O257"/>
    </row>
    <row r="258" spans="5:15" ht="12.75">
      <c r="E258"/>
      <c r="M258"/>
      <c r="N258"/>
      <c r="O258"/>
    </row>
    <row r="259" spans="5:15" ht="12.75">
      <c r="E259"/>
      <c r="M259"/>
      <c r="N259"/>
      <c r="O259"/>
    </row>
    <row r="260" spans="5:15" ht="12.75">
      <c r="E260"/>
      <c r="M260"/>
      <c r="N260"/>
      <c r="O260"/>
    </row>
    <row r="261" spans="5:15" ht="12.75">
      <c r="E261"/>
      <c r="M261"/>
      <c r="N261"/>
      <c r="O261"/>
    </row>
    <row r="262" spans="5:15" ht="12.75">
      <c r="E262"/>
      <c r="M262"/>
      <c r="N262"/>
      <c r="O262"/>
    </row>
    <row r="263" spans="5:15" ht="12.75">
      <c r="E263"/>
      <c r="M263"/>
      <c r="N263"/>
      <c r="O263"/>
    </row>
    <row r="264" spans="5:15" ht="12.75">
      <c r="E264"/>
      <c r="M264"/>
      <c r="N264"/>
      <c r="O264"/>
    </row>
    <row r="265" spans="5:15" ht="12.75">
      <c r="E265"/>
      <c r="M265"/>
      <c r="N265"/>
      <c r="O265"/>
    </row>
    <row r="266" spans="5:15" ht="12.75">
      <c r="E266"/>
      <c r="M266"/>
      <c r="N266"/>
      <c r="O266"/>
    </row>
    <row r="267" spans="5:15" ht="12.75">
      <c r="E267"/>
      <c r="M267"/>
      <c r="N267"/>
      <c r="O267"/>
    </row>
    <row r="268" spans="5:15" ht="12.75">
      <c r="E268"/>
      <c r="M268"/>
      <c r="N268"/>
      <c r="O268"/>
    </row>
    <row r="269" spans="5:15" ht="12.75">
      <c r="E269"/>
      <c r="M269"/>
      <c r="N269"/>
      <c r="O269"/>
    </row>
    <row r="270" spans="5:15" ht="12.75">
      <c r="E270"/>
      <c r="M270"/>
      <c r="N270"/>
      <c r="O270"/>
    </row>
    <row r="271" spans="5:15" ht="12.75">
      <c r="E271"/>
      <c r="M271"/>
      <c r="N271"/>
      <c r="O271"/>
    </row>
    <row r="272" spans="5:15" ht="12.75">
      <c r="E272"/>
      <c r="M272"/>
      <c r="N272"/>
      <c r="O272"/>
    </row>
    <row r="273" spans="5:15" ht="12.75">
      <c r="E273"/>
      <c r="M273"/>
      <c r="N273"/>
      <c r="O273"/>
    </row>
    <row r="274" spans="5:15" ht="12.75">
      <c r="E274"/>
      <c r="M274"/>
      <c r="N274"/>
      <c r="O274"/>
    </row>
    <row r="275" spans="5:15" ht="12.75">
      <c r="E275"/>
      <c r="M275"/>
      <c r="N275"/>
      <c r="O275"/>
    </row>
    <row r="276" spans="5:15" ht="12.75">
      <c r="E276"/>
      <c r="M276"/>
      <c r="N276"/>
      <c r="O276"/>
    </row>
    <row r="277" spans="5:15" ht="12.75">
      <c r="E277"/>
      <c r="M277"/>
      <c r="N277"/>
      <c r="O277"/>
    </row>
    <row r="278" spans="5:15" ht="12.75">
      <c r="E278"/>
      <c r="M278"/>
      <c r="N278"/>
      <c r="O278"/>
    </row>
    <row r="279" spans="5:15" ht="12.75">
      <c r="E279"/>
      <c r="M279"/>
      <c r="N279"/>
      <c r="O279"/>
    </row>
    <row r="280" spans="5:15" ht="12.75">
      <c r="E280"/>
      <c r="M280"/>
      <c r="N280"/>
      <c r="O280"/>
    </row>
    <row r="281" spans="5:15" ht="12.75">
      <c r="E281"/>
      <c r="M281"/>
      <c r="N281"/>
      <c r="O281"/>
    </row>
    <row r="282" spans="5:15" ht="12.75">
      <c r="E282"/>
      <c r="M282"/>
      <c r="N282"/>
      <c r="O282"/>
    </row>
    <row r="283" spans="5:15" ht="12.75">
      <c r="E283"/>
      <c r="M283"/>
      <c r="N283"/>
      <c r="O283"/>
    </row>
    <row r="284" spans="5:15" ht="12.75">
      <c r="E284"/>
      <c r="M284"/>
      <c r="N284"/>
      <c r="O284"/>
    </row>
    <row r="285" spans="5:15" ht="12.75">
      <c r="E285"/>
      <c r="M285"/>
      <c r="N285"/>
      <c r="O285"/>
    </row>
    <row r="286" spans="5:15" ht="12.75">
      <c r="E286"/>
      <c r="M286"/>
      <c r="N286"/>
      <c r="O286"/>
    </row>
    <row r="287" spans="5:15" ht="12.75">
      <c r="E287"/>
      <c r="M287"/>
      <c r="N287"/>
      <c r="O287"/>
    </row>
    <row r="288" spans="5:15" ht="12.75">
      <c r="E288"/>
      <c r="M288"/>
      <c r="N288"/>
      <c r="O288"/>
    </row>
    <row r="289" spans="5:15" ht="12.75">
      <c r="E289"/>
      <c r="M289"/>
      <c r="N289"/>
      <c r="O289"/>
    </row>
    <row r="290" spans="5:15" ht="12.75">
      <c r="E290"/>
      <c r="M290"/>
      <c r="N290"/>
      <c r="O290"/>
    </row>
    <row r="291" spans="5:15" ht="12.75">
      <c r="E291"/>
      <c r="M291"/>
      <c r="N291"/>
      <c r="O291"/>
    </row>
    <row r="292" spans="5:15" ht="12.75">
      <c r="E292"/>
      <c r="M292"/>
      <c r="N292"/>
      <c r="O292"/>
    </row>
    <row r="293" spans="5:15" ht="12.75">
      <c r="E293"/>
      <c r="M293"/>
      <c r="N293"/>
      <c r="O293"/>
    </row>
    <row r="294" spans="5:15" ht="12.75">
      <c r="E294"/>
      <c r="M294"/>
      <c r="N294"/>
      <c r="O294"/>
    </row>
    <row r="295" spans="5:15" ht="12.75">
      <c r="E295"/>
      <c r="M295"/>
      <c r="N295"/>
      <c r="O295"/>
    </row>
    <row r="296" spans="5:15" ht="12.75">
      <c r="E296"/>
      <c r="M296"/>
      <c r="N296"/>
      <c r="O296"/>
    </row>
    <row r="297" spans="5:15" ht="12.75">
      <c r="E297"/>
      <c r="M297"/>
      <c r="N297"/>
      <c r="O297"/>
    </row>
    <row r="298" spans="5:15" ht="12.75">
      <c r="E298"/>
      <c r="M298"/>
      <c r="N298"/>
      <c r="O298"/>
    </row>
    <row r="299" spans="5:15" ht="12.75">
      <c r="E299"/>
      <c r="M299"/>
      <c r="N299"/>
      <c r="O299"/>
    </row>
    <row r="300" spans="5:15" ht="12.75">
      <c r="E300"/>
      <c r="M300"/>
      <c r="N300"/>
      <c r="O300"/>
    </row>
    <row r="301" spans="5:15" ht="12.75">
      <c r="E301"/>
      <c r="M301"/>
      <c r="N301"/>
      <c r="O301"/>
    </row>
    <row r="302" spans="5:15" ht="12.75">
      <c r="E302"/>
      <c r="M302"/>
      <c r="N302"/>
      <c r="O302"/>
    </row>
    <row r="303" spans="5:15" ht="12.75">
      <c r="E303"/>
      <c r="M303"/>
      <c r="N303"/>
      <c r="O303"/>
    </row>
    <row r="304" spans="5:15" ht="12.75">
      <c r="E304"/>
      <c r="M304"/>
      <c r="N304"/>
      <c r="O304"/>
    </row>
    <row r="305" spans="5:15" ht="12.75">
      <c r="E305"/>
      <c r="M305"/>
      <c r="N305"/>
      <c r="O305"/>
    </row>
    <row r="306" spans="5:15" ht="12.75">
      <c r="E306"/>
      <c r="M306"/>
      <c r="N306"/>
      <c r="O306"/>
    </row>
    <row r="307" spans="5:15" ht="12.75">
      <c r="E307"/>
      <c r="M307"/>
      <c r="N307"/>
      <c r="O307"/>
    </row>
    <row r="308" spans="5:15" ht="12.75">
      <c r="E308"/>
      <c r="M308"/>
      <c r="N308"/>
      <c r="O308"/>
    </row>
    <row r="309" spans="5:15" ht="12.75">
      <c r="E309"/>
      <c r="M309"/>
      <c r="N309"/>
      <c r="O309"/>
    </row>
    <row r="310" spans="5:15" ht="12.75">
      <c r="E310"/>
      <c r="M310"/>
      <c r="N310"/>
      <c r="O310"/>
    </row>
    <row r="311" spans="5:15" ht="12.75">
      <c r="E311"/>
      <c r="M311"/>
      <c r="N311"/>
      <c r="O311"/>
    </row>
    <row r="312" spans="5:15" ht="12.75">
      <c r="E312"/>
      <c r="M312"/>
      <c r="N312"/>
      <c r="O312"/>
    </row>
    <row r="313" spans="5:15" ht="12.75">
      <c r="E313"/>
      <c r="M313"/>
      <c r="N313"/>
      <c r="O313"/>
    </row>
    <row r="314" spans="5:15" ht="12.75">
      <c r="E314"/>
      <c r="M314"/>
      <c r="N314"/>
      <c r="O314"/>
    </row>
    <row r="315" spans="5:15" ht="12.75">
      <c r="E315"/>
      <c r="M315"/>
      <c r="N315"/>
      <c r="O315"/>
    </row>
    <row r="316" spans="5:15" ht="12.75">
      <c r="E316"/>
      <c r="M316"/>
      <c r="N316"/>
      <c r="O316"/>
    </row>
    <row r="317" spans="5:15" ht="12.75">
      <c r="E317"/>
      <c r="M317"/>
      <c r="N317"/>
      <c r="O317"/>
    </row>
    <row r="318" spans="5:15" ht="12.75">
      <c r="E318"/>
      <c r="M318"/>
      <c r="N318"/>
      <c r="O318"/>
    </row>
    <row r="319" spans="5:15" ht="12.75">
      <c r="E319"/>
      <c r="M319"/>
      <c r="N319"/>
      <c r="O319"/>
    </row>
    <row r="320" spans="5:15" ht="12.75">
      <c r="E320"/>
      <c r="M320"/>
      <c r="N320"/>
      <c r="O320"/>
    </row>
    <row r="321" spans="5:15" ht="12.75">
      <c r="E321"/>
      <c r="M321"/>
      <c r="N321"/>
      <c r="O321"/>
    </row>
    <row r="322" spans="5:15" ht="12.75">
      <c r="E322"/>
      <c r="M322"/>
      <c r="N322"/>
      <c r="O322"/>
    </row>
    <row r="323" spans="5:15" ht="12.75">
      <c r="E323"/>
      <c r="M323"/>
      <c r="N323"/>
      <c r="O323"/>
    </row>
    <row r="324" spans="5:15" ht="12.75">
      <c r="E324"/>
      <c r="M324"/>
      <c r="N324"/>
      <c r="O324"/>
    </row>
    <row r="325" spans="5:15" ht="12.75">
      <c r="E325"/>
      <c r="M325"/>
      <c r="N325"/>
      <c r="O325"/>
    </row>
    <row r="326" spans="5:15" ht="12.75">
      <c r="E326"/>
      <c r="M326"/>
      <c r="N326"/>
      <c r="O326"/>
    </row>
    <row r="327" spans="5:15" ht="12.75">
      <c r="E327"/>
      <c r="M327"/>
      <c r="N327"/>
      <c r="O327"/>
    </row>
    <row r="328" spans="5:15" ht="12.75">
      <c r="E328"/>
      <c r="M328"/>
      <c r="N328"/>
      <c r="O328"/>
    </row>
    <row r="329" spans="5:15" ht="12.75">
      <c r="E329"/>
      <c r="M329"/>
      <c r="N329"/>
      <c r="O329"/>
    </row>
    <row r="330" spans="5:15" ht="12.75">
      <c r="E330"/>
      <c r="M330"/>
      <c r="N330"/>
      <c r="O330"/>
    </row>
    <row r="331" spans="5:15" ht="12.75">
      <c r="E331"/>
      <c r="M331"/>
      <c r="N331"/>
      <c r="O331"/>
    </row>
    <row r="332" spans="5:15" ht="12.75">
      <c r="E332"/>
      <c r="M332"/>
      <c r="N332"/>
      <c r="O332"/>
    </row>
    <row r="333" spans="5:15" ht="12.75">
      <c r="E333"/>
      <c r="M333"/>
      <c r="N333"/>
      <c r="O333"/>
    </row>
    <row r="334" spans="5:15" ht="12.75">
      <c r="E334"/>
      <c r="M334"/>
      <c r="N334"/>
      <c r="O334"/>
    </row>
    <row r="335" spans="5:15" ht="12.75">
      <c r="E335"/>
      <c r="M335"/>
      <c r="N335"/>
      <c r="O335"/>
    </row>
    <row r="336" spans="5:15" ht="12.75">
      <c r="E336"/>
      <c r="M336"/>
      <c r="N336"/>
      <c r="O336"/>
    </row>
    <row r="337" spans="5:15" ht="12.75">
      <c r="E337"/>
      <c r="M337"/>
      <c r="N337"/>
      <c r="O337"/>
    </row>
    <row r="338" spans="5:15" ht="12.75">
      <c r="E338"/>
      <c r="M338"/>
      <c r="N338"/>
      <c r="O338"/>
    </row>
    <row r="339" spans="5:15" ht="12.75">
      <c r="E339"/>
      <c r="M339"/>
      <c r="N339"/>
      <c r="O339"/>
    </row>
    <row r="340" spans="5:15" ht="12.75">
      <c r="E340"/>
      <c r="M340"/>
      <c r="N340"/>
      <c r="O340"/>
    </row>
    <row r="341" spans="5:15" ht="12.75">
      <c r="E341"/>
      <c r="M341"/>
      <c r="N341"/>
      <c r="O341"/>
    </row>
    <row r="342" spans="5:15" ht="12.75">
      <c r="E342"/>
      <c r="M342"/>
      <c r="N342"/>
      <c r="O342"/>
    </row>
    <row r="343" spans="5:15" ht="12.75">
      <c r="E343"/>
      <c r="M343"/>
      <c r="N343"/>
      <c r="O343"/>
    </row>
    <row r="344" spans="5:15" ht="12.75">
      <c r="E344"/>
      <c r="M344"/>
      <c r="N344"/>
      <c r="O344"/>
    </row>
    <row r="345" spans="5:15" ht="12.75">
      <c r="E345"/>
      <c r="M345"/>
      <c r="N345"/>
      <c r="O345"/>
    </row>
    <row r="346" spans="5:15" ht="12.75">
      <c r="E346"/>
      <c r="M346"/>
      <c r="N346"/>
      <c r="O346"/>
    </row>
    <row r="347" spans="5:15" ht="12.75">
      <c r="E347"/>
      <c r="M347"/>
      <c r="N347"/>
      <c r="O347"/>
    </row>
    <row r="348" spans="5:15" ht="12.75">
      <c r="E348"/>
      <c r="M348"/>
      <c r="N348"/>
      <c r="O348"/>
    </row>
    <row r="349" spans="5:15" ht="12.75">
      <c r="E349"/>
      <c r="M349"/>
      <c r="N349"/>
      <c r="O349"/>
    </row>
    <row r="350" spans="5:15" ht="12.75">
      <c r="E350"/>
      <c r="M350"/>
      <c r="N350"/>
      <c r="O350"/>
    </row>
    <row r="351" spans="5:15" ht="12.75">
      <c r="E351"/>
      <c r="M351"/>
      <c r="N351"/>
      <c r="O351"/>
    </row>
    <row r="352" spans="5:15" ht="12.75">
      <c r="E352"/>
      <c r="M352"/>
      <c r="N352"/>
      <c r="O352"/>
    </row>
    <row r="353" spans="5:15" ht="12.75">
      <c r="E353"/>
      <c r="M353"/>
      <c r="N353"/>
      <c r="O353"/>
    </row>
    <row r="354" spans="5:15" ht="12.75">
      <c r="E354"/>
      <c r="M354"/>
      <c r="N354"/>
      <c r="O354"/>
    </row>
    <row r="355" spans="5:15" ht="12.75">
      <c r="E355"/>
      <c r="M355"/>
      <c r="N355"/>
      <c r="O355"/>
    </row>
    <row r="356" spans="5:15" ht="12.75">
      <c r="E356"/>
      <c r="M356"/>
      <c r="N356"/>
      <c r="O356"/>
    </row>
    <row r="357" spans="5:15" ht="12.75">
      <c r="E357"/>
      <c r="M357"/>
      <c r="N357"/>
      <c r="O357"/>
    </row>
    <row r="358" spans="5:15" ht="12.75">
      <c r="E358"/>
      <c r="M358"/>
      <c r="N358"/>
      <c r="O358"/>
    </row>
    <row r="359" spans="5:15" ht="12.75">
      <c r="E359"/>
      <c r="M359"/>
      <c r="N359"/>
      <c r="O359"/>
    </row>
    <row r="360" spans="5:15" ht="12.75">
      <c r="E360"/>
      <c r="M360"/>
      <c r="N360"/>
      <c r="O360"/>
    </row>
    <row r="361" spans="5:15" ht="12.75">
      <c r="E361"/>
      <c r="M361"/>
      <c r="N361"/>
      <c r="O361"/>
    </row>
    <row r="362" spans="5:15" ht="12.75">
      <c r="E362"/>
      <c r="M362"/>
      <c r="N362"/>
      <c r="O362"/>
    </row>
    <row r="363" spans="5:15" ht="12.75">
      <c r="E363"/>
      <c r="M363"/>
      <c r="N363"/>
      <c r="O363"/>
    </row>
    <row r="364" spans="5:15" ht="12.75">
      <c r="E364"/>
      <c r="M364"/>
      <c r="N364"/>
      <c r="O364"/>
    </row>
    <row r="365" spans="5:15" ht="12.75">
      <c r="E365"/>
      <c r="M365"/>
      <c r="N365"/>
      <c r="O365"/>
    </row>
    <row r="366" spans="5:15" ht="12.75">
      <c r="E366"/>
      <c r="M366"/>
      <c r="N366"/>
      <c r="O366"/>
    </row>
    <row r="367" spans="5:15" ht="12.75">
      <c r="E367"/>
      <c r="M367"/>
      <c r="N367"/>
      <c r="O367"/>
    </row>
    <row r="368" spans="5:15" ht="12.75">
      <c r="E368"/>
      <c r="M368"/>
      <c r="N368"/>
      <c r="O368"/>
    </row>
    <row r="369" spans="5:15" ht="12.75">
      <c r="E369"/>
      <c r="M369"/>
      <c r="N369"/>
      <c r="O369"/>
    </row>
    <row r="370" spans="5:15" ht="12.75">
      <c r="E370"/>
      <c r="M370"/>
      <c r="N370"/>
      <c r="O370"/>
    </row>
    <row r="371" spans="5:15" ht="12.75">
      <c r="E371"/>
      <c r="M371"/>
      <c r="N371"/>
      <c r="O371"/>
    </row>
    <row r="372" spans="5:15" ht="12.75">
      <c r="E372"/>
      <c r="M372"/>
      <c r="N372"/>
      <c r="O372"/>
    </row>
    <row r="373" spans="5:15" ht="12.75">
      <c r="E373"/>
      <c r="M373"/>
      <c r="N373"/>
      <c r="O373"/>
    </row>
    <row r="374" spans="5:15" ht="12.75">
      <c r="E374"/>
      <c r="M374"/>
      <c r="N374"/>
      <c r="O374"/>
    </row>
    <row r="375" spans="5:15" ht="12.75">
      <c r="E375"/>
      <c r="M375"/>
      <c r="N375"/>
      <c r="O375"/>
    </row>
    <row r="376" spans="5:15" ht="12.75">
      <c r="E376"/>
      <c r="M376"/>
      <c r="N376"/>
      <c r="O376"/>
    </row>
    <row r="377" spans="17:40" ht="12.75"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7:40" ht="12.75"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7:40" ht="12.75"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7:40" ht="12.75"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7:40" ht="12.75"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7:40" ht="12.75"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7:40" ht="12.75"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7:40" ht="12.75"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7:40" ht="12.75"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7:40" ht="12.75"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7:40" ht="12.75"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7:40" ht="12.75"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7:40" ht="12.75"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7:40" ht="12.75"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7:40" ht="12.75"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7:40" ht="12.75"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7:40" ht="12.75"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7:40" ht="12.75"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7:40" ht="12.75"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7:40" ht="12.75"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7:40" ht="12.75"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7:40" ht="12.75"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7:40" ht="12.75"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7:40" ht="12.75"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7:40" ht="12.75"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7:40" ht="12.75"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7:40" ht="12.75"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7:40" ht="12.75"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7:40" ht="12.75"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7:40" ht="12.75"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7:40" ht="12.75"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7:40" ht="12.75"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7:40" ht="12.75"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7:40" ht="12.75"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7:40" ht="12.75"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7:40" ht="12.75"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7:40" ht="12.75"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7:40" ht="12.75"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7:40" ht="12.75"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7:40" ht="12.75"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7:40" ht="12.75"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7:40" ht="12.75"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7:40" ht="12.75"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7:40" ht="12.75"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7:40" ht="12.75"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7:40" ht="12.75"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7:40" ht="12.75"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7:40" ht="12.75"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7:40" ht="12.75"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7:40" ht="12.75"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7:40" ht="12.75"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7:40" ht="12.75"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7:40" ht="12.75"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7:40" ht="12.75"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7:40" ht="12.75"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7:40" ht="12.75"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7:40" ht="12.75"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7:40" ht="12.75"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7:40" ht="12.75"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7:40" ht="12.75"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7:40" ht="12.75"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7:40" ht="12.75"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7:40" ht="12.75"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7:40" ht="12.75"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7:40" ht="12.75"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7:40" ht="12.75"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7:40" ht="12.75"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7:40" ht="12.75"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7:40" ht="12.75"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7:40" ht="12.75"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7:40" ht="12.75"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7:40" ht="12.75"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7:40" ht="12.75"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7:40" ht="12.75"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7:40" ht="12.75"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7:40" ht="12.75"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7:40" ht="12.75"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7:40" ht="12.75"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7:40" ht="12.75"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7:40" ht="12.75"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7:40" ht="12.75"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7:40" ht="12.75"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7:40" ht="12.75"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7:40" ht="12.75"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7:40" ht="12.75"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7:40" ht="12.75"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7:40" ht="12.75"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7:40" ht="12.75"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7:40" ht="12.75"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7:40" ht="12.75"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7:40" ht="12.75"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7:40" ht="12.75"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7:40" ht="12.75"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7:40" ht="12.75"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7:40" ht="12.75"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7:40" ht="12.75"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7:40" ht="12.75"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7:40" ht="12.75"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7:40" ht="12.75"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7:40" ht="12.75"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7:40" ht="12.75"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7:40" ht="12.75"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7:40" ht="12.75"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7:40" ht="12.75"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7:40" ht="12.75"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7:40" ht="12.75"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7:40" ht="12.75"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7:40" ht="12.75"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7:40" ht="12.75"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7:40" ht="12.75"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7:40" ht="12.75"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7:40" ht="12.75"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7:40" ht="12.75"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7:40" ht="12.75"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7:40" ht="12.75"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7:40" ht="12.75"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7:40" ht="12.75"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7:40" ht="12.75"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7:40" ht="12.75"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7:40" ht="12.75"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7:40" ht="12.75"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7:40" ht="12.75"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7:40" ht="12.75"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7:40" ht="12.75"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7:40" ht="12.75"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7:40" ht="12.75"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7:40" ht="12.75"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7:40" ht="12.75"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7:40" ht="12.75"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7:40" ht="12.75"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7:40" ht="12.75"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7:40" ht="12.75"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7:40" ht="12.75"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7:40" ht="12.75"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7:40" ht="12.75"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7:40" ht="12.75"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7:40" ht="12.75"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7:40" ht="12.75"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7:40" ht="12.75"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7:40" ht="12.75"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7:40" ht="12.75"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7:40" ht="12.75"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7:40" ht="12.75"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7:40" ht="12.75"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7:40" ht="12.75"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7:40" ht="12.75"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7:40" ht="12.75"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7:40" ht="12.75"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7:40" ht="12.75"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7:40" ht="12.75"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7:40" ht="12.75"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7:40" ht="12.75"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7:40" ht="12.75"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7:40" ht="12.75"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7:40" ht="12.75"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7:40" ht="12.75"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7:40" ht="12.75"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7:40" ht="12.75"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7:40" ht="12.75"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7:40" ht="12.75"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7:40" ht="12.75"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7:40" ht="12.75"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7:40" ht="12.75"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7:40" ht="12.75"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7:40" ht="12.75"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7:40" ht="12.75"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7:40" ht="12.75"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7:40" ht="12.75"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7:40" ht="12.75"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7:40" ht="12.75"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7:40" ht="12.75"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7:40" ht="12.75"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7:40" ht="12.75"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7:40" ht="12.75"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7:40" ht="12.75"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7:40" ht="12.75"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7:40" ht="12.75"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7:40" ht="12.75"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7:40" ht="12.75"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7:40" ht="12.75"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7:40" ht="12.75"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7:40" ht="12.75"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7:40" ht="12.75"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7:40" ht="12.75"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7:40" ht="12.75"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7:40" ht="12.75"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7:40" ht="12.75"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7:40" ht="12.75"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7:40" ht="12.75"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7:40" ht="12.75"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7:40" ht="12.75"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7:40" ht="12.75"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7:40" ht="12.75"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7:40" ht="12.75"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7:40" ht="12.75"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7:40" ht="12.75"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7:40" ht="12.75"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7:40" ht="12.75"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7:40" ht="12.75"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7:40" ht="12.75"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7:40" ht="12.75"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7:40" ht="12.75"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7:40" ht="12.75"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7:40" ht="12.75"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7:40" ht="12.75"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7:40" ht="12.75"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7:40" ht="12.75"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7:40" ht="12.75"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7:40" ht="12.75"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7:40" ht="12.75"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7:40" ht="12.75"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7:40" ht="12.75"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7:40" ht="12.75"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7:40" ht="12.75"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7:40" ht="12.75"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7:40" ht="12.75"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7:40" ht="12.75"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7:40" ht="12.75"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7:40" ht="12.75"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7:40" ht="12.75"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7:40" ht="12.75"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7:40" ht="12.75"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7:40" ht="12.75"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7:40" ht="12.75"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7:40" ht="12.75"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7:40" ht="12.75"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7:40" ht="12.75"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7:40" ht="12.75"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7:40" ht="12.75"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7:40" ht="12.75"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7:40" ht="12.75"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7:40" ht="12.75"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7:40" ht="12.75"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7:40" ht="12.75"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7:40" ht="12.75"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7:40" ht="12.75"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7:40" ht="12.75"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7:40" ht="12.75"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7:40" ht="12.75"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7:40" ht="12.75"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7:40" ht="12.75"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7:40" ht="12.75"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7:40" ht="12.75"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7:40" ht="12.75"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7:40" ht="12.75"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7:40" ht="12.75"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7:40" ht="12.75"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7:40" ht="12.75"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7:40" ht="12.75"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7:40" ht="12.75"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7:40" ht="12.75"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7:40" ht="12.75"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7:40" ht="12.75"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7:40" ht="12.75"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7:40" ht="12.75"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7:40" ht="12.75"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7:40" ht="12.75"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7:40" ht="12.75"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7:40" ht="12.75"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7:40" ht="12.75"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7:40" ht="12.75"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7:40" ht="12.75"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7:40" ht="12.75"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7:40" ht="12.75"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7:40" ht="12.75"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7:40" ht="12.75"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7:40" ht="12.75"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7:40" ht="12.75"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7:40" ht="12.75"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7:40" ht="12.75"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7:40" ht="12.75"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7:40" ht="12.75"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7:40" ht="12.75"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7:40" ht="12.75"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7:40" ht="12.75"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7:40" ht="12.75"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7:40" ht="12.75"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7:40" ht="12.75"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7:40" ht="12.75"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7:40" ht="12.75"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7:40" ht="12.75"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7:40" ht="12.75"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7:40" ht="12.75"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7:40" ht="12.75"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7:40" ht="12.75"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7:40" ht="12.75"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7:40" ht="12.75"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7:40" ht="12.75"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7:40" ht="12.75"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7:40" ht="12.75"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7:40" ht="12.75"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7:40" ht="12.75"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7:40" ht="12.75"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7:40" ht="12.75"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7:40" ht="12.75"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7:40" ht="12.75"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7:40" ht="12.75"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7:40" ht="12.75"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7:40" ht="12.75"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7:40" ht="12.75"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7:40" ht="12.75"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7:40" ht="12.75"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7:40" ht="12.75"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7:40" ht="12.75"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7:40" ht="12.75"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7:40" ht="12.75"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7:40" ht="12.75"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7:40" ht="12.75"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7:40" ht="12.75"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7:40" ht="12.75"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7:40" ht="12.75"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7:40" ht="12.75"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7:40" ht="12.75"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7:40" ht="12.75"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7:40" ht="12.75"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7:40" ht="12.75"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7:40" ht="12.75"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7:40" ht="12.75"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7:40" ht="12.75"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7:40" ht="12.75"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7:40" ht="12.75"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7:40" ht="12.75"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7:40" ht="12.75"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7:40" ht="12.75"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7:40" ht="12.75"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7:40" ht="12.75"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7:40" ht="12.75"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7:40" ht="12.75"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7:40" ht="12.75"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7:40" ht="12.75"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7:40" ht="12.75"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7:40" ht="12.75"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7:40" ht="12.75"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7:40" ht="12.75"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7:40" ht="12.75"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7:40" ht="12.75"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7:40" ht="12.75"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7:40" ht="12.75"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7:40" ht="12.75"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7:40" ht="12.75"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7:40" ht="12.75"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7:40" ht="12.75"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7:40" ht="12.75"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7:40" ht="12.75"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7:40" ht="12.75"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7:40" ht="12.75"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17:40" ht="12.75"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7:40" ht="12.75"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17:40" ht="12.75"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17:40" ht="12.75"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17:40" ht="12.75"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17:40" ht="12.75"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17:40" ht="12.75"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7:40" ht="12.75"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17:40" ht="12.75"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7:40" ht="12.75"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17:40" ht="12.75"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17:40" ht="12.75"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17:40" ht="12.75"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17:40" ht="12.75"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17:40" ht="12.75"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17:40" ht="12.75"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17:40" ht="12.75"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17:40" ht="12.75"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17:40" ht="12.75"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7:40" ht="12.75"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17:40" ht="12.75"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17:40" ht="12.75"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17:40" ht="12.75"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17:40" ht="12.75"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17:40" ht="12.75"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17:40" ht="12.75"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17:40" ht="12.75"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17:40" ht="12.75"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17:40" ht="12.75"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17:40" ht="12.75"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17:40" ht="12.75"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17:40" ht="12.75"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17:40" ht="12.75"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17:40" ht="12.75"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17:40" ht="12.75"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17:40" ht="12.75"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7:40" ht="12.75"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7:40" ht="12.75"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17:40" ht="12.75"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7:40" ht="12.75"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7:40" ht="12.75"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17:40" ht="12.75"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7:40" ht="12.75"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7:40" ht="12.75"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7:40" ht="12.75"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7:40" ht="12.75"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17:40" ht="12.75"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17:40" ht="12.75"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7:40" ht="12.75"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7:40" ht="12.75"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17:40" ht="12.75"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17:40" ht="12.75"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7:40" ht="12.75"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7:40" ht="12.75"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17:40" ht="12.75"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7:40" ht="12.75"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7:40" ht="12.75"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7:40" ht="12.75"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17:40" ht="12.75"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7:40" ht="12.75"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7:40" ht="12.75"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7:40" ht="12.75"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7:40" ht="12.75"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7:40" ht="12.75"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17:40" ht="12.75"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7:40" ht="12.75"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7:40" ht="12.75"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7:40" ht="12.75"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17:40" ht="12.75"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17:40" ht="12.75"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7:40" ht="12.75"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7:40" ht="12.75"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7:40" ht="12.75"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17:40" ht="12.75"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17:40" ht="12.75"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7:40" ht="12.75"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17:40" ht="12.75"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7:40" ht="12.75"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7:40" ht="12.75"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7:40" ht="12.75"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7:40" ht="12.75"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17:40" ht="12.75"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7:40" ht="12.75"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7:40" ht="12.75"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7:40" ht="12.75"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7:40" ht="12.75"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7:40" ht="12.75"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7:40" ht="12.75"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7:40" ht="12.75"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7:40" ht="12.75"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17:40" ht="12.75"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7:40" ht="12.75"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7:40" ht="12.75"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17:40" ht="12.75"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7:40" ht="12.75"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17:40" ht="12.75"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17:40" ht="12.75"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17:40" ht="12.75"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17:40" ht="12.75"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17:40" ht="12.75"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17:40" ht="12.75"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17:40" ht="12.75"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17:40" ht="12.75"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17:40" ht="12.75"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17:40" ht="12.75"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7:40" ht="12.75"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17:40" ht="12.75"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7:40" ht="12.75"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17:40" ht="12.75"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7:40" ht="12.75"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7:40" ht="12.75"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7:40" ht="12.75"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7:40" ht="12.75"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17:40" ht="12.75"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7:40" ht="12.75"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7:40" ht="12.75"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7:40" ht="12.75"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17:40" ht="12.75"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17:40" ht="12.75"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17:40" ht="12.75"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17:40" ht="12.75"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7:40" ht="12.75"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17:40" ht="12.75"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7:40" ht="12.75"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17:40" ht="12.75"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17:40" ht="12.75"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7:40" ht="12.75"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7:40" ht="12.75"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7:40" ht="12.75"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7:40" ht="12.75"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7:40" ht="12.75"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7:40" ht="12.75"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7:40" ht="12.75"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7:40" ht="12.75"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7:40" ht="12.75"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17:40" ht="12.75"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7:40" ht="12.75"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7:40" ht="12.75"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7:40" ht="12.75"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7:40" ht="12.75"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7:40" ht="12.75"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7:40" ht="12.75"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 spans="17:40" ht="12.75"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 spans="17:40" ht="12.75"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7:40" ht="12.75"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7:40" ht="12.75"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 spans="17:40" ht="12.75"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7:40" ht="12.75"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7:40" ht="12.75"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 spans="17:40" ht="12.75"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7:40" ht="12.75"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7:40" ht="12.75"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7:40" ht="12.75"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7:40" ht="12.75"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 spans="17:40" ht="12.75"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7:40" ht="12.75"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7:40" ht="12.75"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7:40" ht="12.75"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7:40" ht="12.75"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7:40" ht="12.75"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7:40" ht="12.75"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7:40" ht="12.75"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7:40" ht="12.75"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 spans="17:40" ht="12.75"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7:40" ht="12.75"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7:40" ht="12.75"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7:40" ht="12.75"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 spans="17:40" ht="12.75"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7:40" ht="12.75"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7:40" ht="12.75"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7:40" ht="12.75"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7:40" ht="12.75"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7:40" ht="12.75"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7:40" ht="12.75"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7:40" ht="12.75"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7:40" ht="12.75"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7:40" ht="12.75"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7:40" ht="12.75"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7:40" ht="12.75"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7:40" ht="12.75"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7:40" ht="12.75"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7:40" ht="12.75"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7:40" ht="12.75"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7:40" ht="12.75"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7:40" ht="12.75"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7:40" ht="12.75"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7:40" ht="12.75"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7:40" ht="12.75"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7:40" ht="12.75"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7:40" ht="12.75"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7:40" ht="12.75"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7:40" ht="12.75"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7:40" ht="12.75"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 spans="17:40" ht="12.75"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 spans="17:40" ht="12.75"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7:40" ht="12.75"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 spans="17:40" ht="12.75"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7:40" ht="12.75"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 spans="17:40" ht="12.75"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7:40" ht="12.75"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 spans="17:40" ht="12.75"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 spans="17:40" ht="12.75"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7:40" ht="12.75"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 spans="17:40" ht="12.75"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7:40" ht="12.75"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7:40" ht="12.75"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 spans="17:40" ht="12.75"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7:40" ht="12.75"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7:40" ht="12.75"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7:40" ht="12.75"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7:40" ht="12.75"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7:40" ht="12.75"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7:40" ht="12.75"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7:40" ht="12.75"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7:40" ht="12.75"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 spans="17:40" ht="12.75"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 spans="17:40" ht="12.75"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7:40" ht="12.75"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7:40" ht="12.75"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7:40" ht="12.75"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7:40" ht="12.75"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7:40" ht="12.75"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 spans="17:40" ht="12.75"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7:40" ht="12.75"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7:40" ht="12.75"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7:40" ht="12.75"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7:40" ht="12.75"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 spans="17:40" ht="12.75"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 spans="17:40" ht="12.75"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7:40" ht="12.75"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7:40" ht="12.75"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7:40" ht="12.75"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7:40" ht="12.75"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 spans="17:40" ht="12.75"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7:40" ht="12.75"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7:40" ht="12.75"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7:40" ht="12.75"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 spans="17:40" ht="12.75"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 spans="17:40" ht="12.75"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 spans="17:40" ht="12.75"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7:40" ht="12.75"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7:40" ht="12.75"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7:40" ht="12.75"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7:40" ht="12.75"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7:40" ht="12.75"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7:40" ht="12.75"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 spans="17:40" ht="12.75"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 spans="17:40" ht="12.75"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 spans="17:40" ht="12.75"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 spans="17:40" ht="12.75"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 spans="17:40" ht="12.75"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 spans="17:40" ht="12.75"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 spans="17:40" ht="12.75"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 spans="17:40" ht="12.75"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 spans="17:40" ht="12.75"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 spans="17:40" ht="12.75"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</row>
    <row r="979" spans="17:40" ht="12.75"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 spans="17:40" ht="12.75"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 spans="17:40" ht="12.75"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</row>
    <row r="982" spans="17:40" ht="12.75"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 spans="17:40" ht="12.75"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</row>
    <row r="984" spans="17:40" ht="12.75"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 spans="17:40" ht="12.75"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 spans="17:40" ht="12.75"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 spans="17:40" ht="12.75"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</row>
    <row r="988" spans="17:40" ht="12.75"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</row>
    <row r="989" spans="17:40" ht="12.75"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</row>
    <row r="990" spans="17:40" ht="12.75"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</row>
    <row r="991" spans="17:40" ht="12.75"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</row>
    <row r="992" spans="17:40" ht="12.75"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</row>
    <row r="993" spans="17:40" ht="12.75"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</row>
    <row r="994" spans="17:40" ht="12.75"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</row>
    <row r="995" spans="17:40" ht="12.75"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</row>
    <row r="996" spans="17:40" ht="12.75"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</row>
    <row r="997" spans="17:40" ht="12.75"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</row>
    <row r="998" spans="17:40" ht="12.75"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</row>
    <row r="999" spans="17:40" ht="12.75"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</row>
    <row r="1000" spans="17:40" ht="12.75"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</row>
    <row r="1001" spans="17:40" ht="12.75"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</row>
    <row r="1002" spans="17:40" ht="12.75"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</row>
    <row r="1003" spans="17:40" ht="12.75"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</row>
    <row r="1004" spans="17:40" ht="12.75"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</row>
    <row r="1005" spans="17:40" ht="12.75"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</row>
    <row r="1006" spans="17:40" ht="12.75"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</row>
    <row r="1007" spans="17:40" ht="12.75"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</row>
    <row r="1008" spans="17:40" ht="12.75"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</row>
    <row r="1009" spans="17:40" ht="12.75"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</row>
    <row r="1010" spans="17:40" ht="12.75"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</row>
    <row r="1011" spans="17:40" ht="12.75"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</row>
    <row r="1012" spans="17:40" ht="12.75"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</row>
    <row r="1013" spans="17:40" ht="12.75"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</row>
    <row r="1014" spans="17:40" ht="12.75"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</row>
    <row r="1015" spans="17:40" ht="12.75"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</row>
    <row r="1016" spans="17:40" ht="12.75"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</row>
    <row r="1017" spans="17:40" ht="12.75"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</row>
    <row r="1018" spans="17:40" ht="12.75"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</row>
    <row r="1019" spans="17:40" ht="12.75"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</row>
    <row r="1020" spans="17:40" ht="12.75"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</row>
    <row r="1021" spans="17:40" ht="12.75"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</row>
    <row r="1022" spans="17:40" ht="12.75"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</row>
    <row r="1023" spans="17:40" ht="12.75"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</row>
    <row r="1024" spans="17:40" ht="12.75"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</row>
    <row r="1025" spans="17:40" ht="12.75"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</row>
    <row r="1026" spans="17:40" ht="12.75"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</row>
    <row r="1027" spans="17:40" ht="12.75"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</row>
    <row r="1028" spans="17:40" ht="12.75"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</row>
    <row r="1029" spans="17:40" ht="12.75"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</row>
    <row r="1030" spans="17:40" ht="12.75"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</row>
    <row r="1031" spans="17:40" ht="12.75"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</row>
    <row r="1032" spans="17:40" ht="12.75"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</row>
    <row r="1033" spans="17:40" ht="12.75"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</row>
    <row r="1034" spans="17:40" ht="12.75"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</row>
    <row r="1035" spans="17:40" ht="12.75"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</row>
    <row r="1036" spans="17:40" ht="12.75"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</row>
    <row r="1037" spans="17:40" ht="12.75"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</row>
    <row r="1038" spans="17:40" ht="12.75"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</row>
    <row r="1039" spans="17:40" ht="12.75"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</row>
    <row r="1040" spans="17:40" ht="12.75"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</row>
    <row r="1041" spans="17:40" ht="12.75"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</row>
    <row r="1042" spans="17:40" ht="12.75"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</row>
    <row r="1043" spans="17:40" ht="12.75"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</row>
    <row r="1044" spans="17:40" ht="12.75"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</row>
    <row r="1045" spans="17:40" ht="12.75"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</row>
    <row r="1046" spans="17:40" ht="12.75"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</row>
    <row r="1047" spans="17:40" ht="12.75"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</row>
    <row r="1048" spans="17:40" ht="12.75"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</row>
    <row r="1049" spans="17:40" ht="12.75"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</row>
    <row r="1050" spans="17:40" ht="12.75"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</row>
    <row r="1051" spans="17:40" ht="12.75"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</row>
    <row r="1052" spans="17:40" ht="12.75"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</row>
    <row r="1053" spans="17:40" ht="12.75"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</row>
    <row r="1054" spans="17:40" ht="12.75"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</row>
    <row r="1055" spans="17:40" ht="12.75"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</row>
    <row r="1056" spans="17:40" ht="12.75"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</row>
    <row r="1057" spans="17:40" ht="12.75"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</row>
    <row r="1058" spans="17:40" ht="12.75"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</row>
    <row r="1059" spans="17:40" ht="12.75"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</row>
    <row r="1060" spans="17:40" ht="12.75"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</row>
    <row r="1061" spans="17:40" ht="12.75"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</row>
    <row r="1062" spans="17:40" ht="12.75"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</row>
    <row r="1063" spans="17:40" ht="12.75"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</row>
    <row r="1064" spans="17:40" ht="12.75"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</row>
    <row r="1065" spans="17:40" ht="12.75"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</row>
    <row r="1066" spans="17:40" ht="12.75"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</row>
    <row r="1067" spans="17:40" ht="12.75"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</row>
    <row r="1068" spans="17:40" ht="12.75"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</row>
    <row r="1069" spans="17:40" ht="12.75"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</row>
    <row r="1070" spans="17:40" ht="12.75"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</row>
    <row r="1071" spans="17:40" ht="12.75"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</row>
    <row r="1072" spans="17:40" ht="12.75"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</row>
    <row r="1073" spans="17:40" ht="12.75"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</row>
    <row r="1074" spans="17:40" ht="12.75"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</row>
    <row r="1075" spans="17:40" ht="12.75"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</row>
    <row r="1076" spans="17:40" ht="12.75"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</row>
    <row r="1077" spans="17:40" ht="12.75"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</row>
    <row r="1078" spans="17:40" ht="12.75"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</row>
    <row r="1079" spans="17:40" ht="12.75"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</row>
    <row r="1080" spans="17:40" ht="12.75"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</row>
    <row r="1081" spans="17:40" ht="12.75"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</row>
    <row r="1082" spans="17:40" ht="12.75"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</row>
    <row r="1083" spans="17:40" ht="12.75"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</row>
    <row r="1084" spans="17:40" ht="12.75"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</row>
    <row r="1085" spans="17:40" ht="12.75"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</row>
    <row r="1086" spans="17:40" ht="12.75"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</row>
    <row r="1087" spans="17:40" ht="12.75"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</row>
    <row r="1088" spans="17:40" ht="12.75"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</row>
    <row r="1089" spans="17:40" ht="12.75"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</row>
    <row r="1090" spans="17:40" ht="12.75"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</row>
    <row r="1091" spans="17:40" ht="12.75"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</row>
    <row r="1092" spans="17:40" ht="12.75"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</row>
    <row r="1093" spans="17:40" ht="12.75"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</row>
    <row r="1094" spans="17:40" ht="12.75"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</row>
    <row r="1095" spans="17:40" ht="12.75"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</row>
    <row r="1096" spans="17:40" ht="12.75"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</row>
    <row r="1097" spans="17:40" ht="12.75"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</row>
    <row r="1098" spans="17:40" ht="12.75"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</row>
    <row r="1099" spans="17:40" ht="12.75"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</row>
    <row r="1100" spans="17:40" ht="12.75"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</row>
    <row r="1101" spans="17:40" ht="12.75"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</row>
    <row r="1102" spans="17:40" ht="12.75"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</row>
    <row r="1103" spans="17:40" ht="12.75"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</row>
    <row r="1104" spans="17:40" ht="12.75"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</row>
    <row r="1105" spans="17:40" ht="12.75"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</row>
    <row r="1106" spans="17:40" ht="12.75"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</row>
    <row r="1107" spans="17:40" ht="12.75"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</row>
    <row r="1108" spans="17:40" ht="12.75"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</row>
    <row r="1109" spans="17:40" ht="12.75"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</row>
    <row r="1110" spans="17:40" ht="12.75"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</row>
    <row r="1111" spans="17:40" ht="12.75"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</row>
    <row r="1112" spans="17:40" ht="12.75"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</row>
    <row r="1113" spans="17:40" ht="12.75"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</row>
    <row r="1114" spans="17:40" ht="12.75"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</row>
    <row r="1115" spans="17:40" ht="12.75"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</row>
    <row r="1116" spans="17:40" ht="12.75"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</row>
    <row r="1117" spans="17:40" ht="12.75"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</row>
    <row r="1118" spans="17:40" ht="12.75"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</row>
    <row r="1119" spans="17:40" ht="12.75"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</row>
    <row r="1120" spans="17:40" ht="12.75"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</row>
    <row r="1121" spans="17:40" ht="12.75"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</row>
    <row r="1122" spans="17:40" ht="12.75"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</row>
    <row r="1123" spans="17:40" ht="12.75"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</row>
    <row r="1124" spans="17:40" ht="12.75"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</row>
    <row r="1125" spans="17:40" ht="12.75"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</row>
    <row r="1126" spans="17:40" ht="12.75"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</row>
    <row r="1127" spans="17:40" ht="12.75"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</row>
    <row r="1128" spans="17:40" ht="12.75"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</row>
    <row r="1129" spans="17:40" ht="12.75"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</row>
    <row r="1130" spans="17:40" ht="12.75"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</row>
    <row r="1131" spans="17:40" ht="12.75"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</row>
    <row r="1132" spans="17:40" ht="12.75"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</row>
    <row r="1133" spans="17:40" ht="12.75"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</row>
    <row r="1134" spans="17:40" ht="12.75"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</row>
    <row r="1135" spans="17:40" ht="12.75"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</row>
    <row r="1136" spans="17:40" ht="12.75"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</row>
    <row r="1137" spans="17:40" ht="12.75"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</row>
    <row r="1138" spans="17:40" ht="12.75"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</row>
    <row r="1139" spans="17:40" ht="12.75"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</row>
    <row r="1140" spans="17:40" ht="12.75"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</row>
    <row r="1141" spans="17:40" ht="12.75"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</row>
    <row r="1142" spans="17:40" ht="12.75"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</row>
    <row r="1143" spans="17:40" ht="12.75"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</row>
    <row r="1144" spans="17:40" ht="12.75"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</row>
    <row r="1145" spans="17:40" ht="12.75"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</row>
    <row r="1146" spans="17:40" ht="12.75"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</row>
    <row r="1147" spans="17:40" ht="12.75"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</row>
    <row r="1148" spans="17:40" ht="12.75"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</row>
    <row r="1149" spans="17:40" ht="12.75"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</row>
    <row r="1150" spans="17:40" ht="12.75"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</row>
    <row r="1151" spans="17:40" ht="12.75"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</row>
    <row r="1152" spans="17:40" ht="12.75"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</row>
    <row r="1153" spans="17:40" ht="12.75"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</row>
    <row r="1154" spans="17:40" ht="12.75"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</row>
    <row r="1155" spans="17:40" ht="12.75"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</row>
    <row r="1156" spans="17:40" ht="12.75"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</row>
    <row r="1157" spans="17:40" ht="12.75"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</row>
    <row r="1158" spans="17:40" ht="12.75"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</row>
    <row r="1159" spans="17:40" ht="12.75"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</row>
    <row r="1160" spans="17:40" ht="12.75"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</row>
    <row r="1161" spans="17:40" ht="12.75"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</row>
    <row r="1162" spans="17:40" ht="12.75"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</row>
    <row r="1163" spans="17:40" ht="12.75"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</row>
    <row r="1164" spans="17:40" ht="12.75"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</row>
    <row r="1165" spans="17:40" ht="12.75"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</row>
    <row r="1166" spans="17:40" ht="12.75"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</row>
    <row r="1167" spans="17:40" ht="12.75"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</row>
    <row r="1168" spans="17:40" ht="12.75"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</row>
    <row r="1169" spans="17:40" ht="12.75"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</row>
    <row r="1170" spans="17:40" ht="12.75"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</row>
    <row r="1171" spans="17:40" ht="12.75"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</row>
    <row r="1172" spans="17:40" ht="12.75"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</row>
    <row r="1173" spans="17:40" ht="12.75"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</row>
    <row r="1174" spans="17:40" ht="12.75"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</row>
    <row r="1175" spans="17:40" ht="12.75"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</row>
    <row r="1176" spans="17:40" ht="12.75"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</row>
    <row r="1177" spans="17:40" ht="12.75"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</row>
    <row r="1178" spans="17:40" ht="12.75"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</row>
    <row r="1179" spans="17:40" ht="12.75"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</row>
    <row r="1180" spans="17:40" ht="12.75"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</row>
    <row r="1181" spans="17:40" ht="12.75"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</row>
    <row r="1182" spans="17:40" ht="12.75"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</row>
    <row r="1183" spans="17:40" ht="12.75"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</row>
    <row r="1184" spans="17:40" ht="12.75"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</row>
    <row r="1185" spans="17:40" ht="12.75"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</row>
    <row r="1186" spans="17:40" ht="12.75"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</row>
    <row r="1187" spans="17:40" ht="12.75"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</row>
    <row r="1188" spans="17:40" ht="12.75"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</row>
    <row r="1189" spans="17:40" ht="12.75"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</row>
    <row r="1190" spans="17:40" ht="12.75"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</row>
    <row r="1191" spans="17:40" ht="12.75"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</row>
    <row r="1192" spans="17:40" ht="12.75"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</row>
    <row r="1193" spans="17:40" ht="12.75"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</row>
    <row r="1194" spans="17:40" ht="12.75"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</row>
    <row r="1195" spans="17:40" ht="12.75"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</row>
    <row r="1196" spans="17:40" ht="12.75"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</row>
    <row r="1197" spans="17:40" ht="12.75"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</row>
    <row r="1198" spans="17:40" ht="12.75"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</row>
    <row r="1199" spans="17:40" ht="12.75"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</row>
    <row r="1200" spans="17:40" ht="12.75"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</row>
    <row r="1201" spans="17:40" ht="12.75"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</row>
    <row r="1202" spans="17:40" ht="12.75"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</row>
    <row r="1203" spans="17:40" ht="12.75"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</row>
    <row r="1204" spans="17:40" ht="12.75"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</row>
    <row r="1205" spans="17:40" ht="12.75"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</row>
    <row r="1206" spans="17:40" ht="12.75"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</row>
    <row r="1207" spans="17:40" ht="12.75"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</row>
    <row r="1208" spans="17:40" ht="12.75"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</row>
    <row r="1209" spans="17:40" ht="12.75"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</row>
    <row r="1210" spans="17:40" ht="12.75"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</row>
    <row r="1211" spans="17:40" ht="12.75"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</row>
    <row r="1212" spans="17:40" ht="12.75"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</row>
    <row r="1213" spans="17:40" ht="12.75"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</row>
    <row r="1214" spans="17:40" ht="12.75"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</row>
    <row r="1215" spans="17:40" ht="12.75"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</row>
    <row r="1216" spans="17:40" ht="12.75"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</row>
    <row r="1217" spans="17:40" ht="12.75"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</row>
    <row r="1218" spans="17:40" ht="12.75"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</row>
    <row r="1219" spans="17:40" ht="12.75"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</row>
    <row r="1220" spans="17:40" ht="12.75"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</row>
    <row r="1221" spans="17:40" ht="12.75"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</row>
    <row r="1222" spans="17:40" ht="12.75"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</row>
    <row r="1223" spans="17:40" ht="12.75"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</row>
    <row r="1224" spans="17:40" ht="12.75"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</row>
    <row r="1225" spans="17:40" ht="12.75"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</row>
    <row r="1226" spans="17:40" ht="12.75"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</row>
    <row r="1227" spans="17:40" ht="12.75"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</row>
    <row r="1228" spans="17:40" ht="12.75"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</row>
    <row r="1229" spans="17:40" ht="12.75"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</row>
    <row r="1230" spans="17:40" ht="12.75"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</row>
    <row r="1231" spans="17:40" ht="12.75"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</row>
    <row r="1232" spans="17:40" ht="12.75"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</row>
    <row r="1233" spans="17:40" ht="12.75"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</row>
    <row r="1234" spans="17:40" ht="12.75"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</row>
    <row r="1235" spans="17:40" ht="12.75"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</row>
    <row r="1236" spans="17:40" ht="12.75"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</row>
    <row r="1237" spans="17:40" ht="12.75"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</row>
    <row r="1238" spans="17:40" ht="12.75"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</row>
    <row r="1239" spans="17:40" ht="12.75"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</row>
    <row r="1240" spans="17:40" ht="12.75"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</row>
    <row r="1241" spans="17:40" ht="12.75"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</row>
    <row r="1242" spans="17:40" ht="12.75"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</row>
    <row r="1243" spans="17:40" ht="12.75"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</row>
    <row r="1244" spans="17:40" ht="12.75"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</row>
    <row r="1245" spans="17:40" ht="12.75"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</row>
    <row r="1246" spans="17:40" ht="12.75"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</row>
    <row r="1247" spans="17:40" ht="12.75"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</row>
    <row r="1248" spans="17:40" ht="12.75"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</row>
    <row r="1249" spans="17:40" ht="12.75"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</row>
    <row r="1250" spans="17:40" ht="12.75"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</row>
    <row r="1251" spans="17:40" ht="12.75"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</row>
    <row r="1252" spans="17:40" ht="12.75"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</row>
    <row r="1253" spans="17:40" ht="12.75"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</row>
    <row r="1254" spans="17:40" ht="12.75"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</row>
    <row r="1255" spans="17:40" ht="12.75"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</row>
    <row r="1256" spans="17:40" ht="12.75"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</row>
    <row r="1257" spans="17:40" ht="12.75"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</row>
    <row r="1258" spans="17:40" ht="12.75"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</row>
    <row r="1259" spans="17:40" ht="12.75"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</row>
    <row r="1260" spans="17:40" ht="12.75"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</row>
    <row r="1261" spans="17:40" ht="12.75"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</row>
    <row r="1262" spans="17:40" ht="12.75"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</row>
    <row r="1263" spans="17:40" ht="12.75"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</row>
    <row r="1264" spans="17:40" ht="12.75"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</row>
    <row r="1265" spans="17:40" ht="12.75"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</row>
    <row r="1266" spans="17:40" ht="12.75"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</row>
    <row r="1267" spans="17:40" ht="12.75"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</row>
    <row r="1268" spans="17:40" ht="12.75"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</row>
    <row r="1269" spans="17:40" ht="12.75"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</row>
    <row r="1270" spans="17:40" ht="12.75"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</row>
    <row r="1271" spans="17:40" ht="12.75"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</row>
    <row r="1272" spans="17:40" ht="12.75"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</row>
    <row r="1273" spans="17:40" ht="12.75"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</row>
    <row r="1274" spans="17:40" ht="12.75"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</row>
    <row r="1275" spans="17:40" ht="12.75"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</row>
    <row r="1276" spans="17:40" ht="12.75"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</row>
    <row r="1277" spans="17:40" ht="12.75"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</row>
    <row r="1278" spans="17:40" ht="12.75"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</row>
    <row r="1279" spans="17:40" ht="12.75"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</row>
    <row r="1280" spans="17:40" ht="12.75"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</row>
    <row r="1281" spans="17:40" ht="12.75"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</row>
    <row r="1282" spans="17:40" ht="12.75"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</row>
    <row r="1283" spans="17:40" ht="12.75"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</row>
    <row r="1284" spans="17:40" ht="12.75"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</row>
    <row r="1285" spans="17:40" ht="12.75"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</row>
    <row r="1286" spans="17:40" ht="12.75"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</row>
    <row r="1287" spans="17:40" ht="12.75"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</row>
    <row r="1288" spans="17:40" ht="12.75"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</row>
    <row r="1289" spans="17:40" ht="12.75"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</row>
    <row r="1290" spans="17:40" ht="12.75"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</row>
    <row r="1291" spans="17:40" ht="12.75"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</row>
    <row r="1292" spans="17:40" ht="12.75"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</row>
    <row r="1293" spans="17:40" ht="12.75"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</row>
    <row r="1294" spans="17:40" ht="12.75"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</row>
    <row r="1295" spans="17:40" ht="12.75"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</row>
    <row r="1296" spans="17:40" ht="12.75"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</row>
    <row r="1297" spans="17:40" ht="12.75"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</row>
    <row r="1298" spans="17:40" ht="12.75"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</row>
    <row r="1299" spans="17:40" ht="12.75"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</row>
    <row r="1300" spans="17:40" ht="12.75"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</row>
    <row r="1301" spans="17:40" ht="12.75"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</row>
    <row r="1302" spans="17:40" ht="12.75"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</row>
    <row r="1303" spans="17:40" ht="12.75"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</row>
    <row r="1304" spans="17:40" ht="12.75"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</row>
    <row r="1305" spans="17:40" ht="12.75"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</row>
    <row r="1306" spans="17:40" ht="12.75"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</row>
    <row r="1307" spans="17:40" ht="12.75"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</row>
    <row r="1308" spans="17:40" ht="12.75"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</row>
    <row r="1309" spans="17:40" ht="12.75"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</row>
    <row r="1310" spans="17:40" ht="12.75"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</row>
    <row r="1311" spans="17:40" ht="12.75"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</row>
    <row r="1312" spans="17:40" ht="12.75"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</row>
    <row r="1313" spans="17:40" ht="12.75"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</row>
    <row r="1314" spans="17:40" ht="12.75"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</row>
    <row r="1315" spans="17:40" ht="12.75"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</row>
    <row r="1316" spans="17:40" ht="12.75"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</row>
    <row r="1317" spans="17:40" ht="12.75"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</row>
    <row r="1318" spans="17:40" ht="12.75"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</row>
    <row r="1319" spans="17:40" ht="12.75"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</row>
    <row r="1320" spans="17:40" ht="12.75"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</row>
    <row r="1321" spans="17:40" ht="12.75"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</row>
    <row r="1322" spans="17:40" ht="12.75"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</row>
    <row r="1323" spans="17:40" ht="12.75"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</row>
    <row r="1324" spans="17:40" ht="12.75"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</row>
    <row r="1325" spans="17:40" ht="12.75"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</row>
    <row r="1326" spans="17:40" ht="12.75"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</row>
    <row r="1327" spans="17:40" ht="12.75"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</row>
    <row r="1328" spans="17:40" ht="12.75"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</row>
    <row r="1329" spans="17:40" ht="12.75"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</row>
    <row r="1330" spans="17:40" ht="12.75"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</row>
    <row r="1331" spans="17:40" ht="12.75"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</row>
    <row r="1332" spans="17:40" ht="12.75"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</row>
    <row r="1333" spans="17:40" ht="12.75"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</row>
    <row r="1334" spans="17:40" ht="12.75"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</row>
    <row r="1335" spans="17:40" ht="12.75"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</row>
    <row r="1336" spans="17:40" ht="12.75"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</row>
    <row r="1337" spans="17:40" ht="12.75"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</row>
    <row r="1338" spans="17:40" ht="12.75"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</row>
    <row r="1339" spans="17:40" ht="12.75"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</row>
    <row r="1340" spans="17:40" ht="12.75"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</row>
    <row r="1341" spans="17:40" ht="12.75"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</row>
    <row r="1342" spans="17:40" ht="12.75"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</row>
    <row r="1343" spans="17:40" ht="12.75"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</row>
    <row r="1344" spans="17:40" ht="12.75"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</row>
    <row r="1345" spans="17:40" ht="12.75"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</row>
    <row r="1346" spans="17:40" ht="12.75"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</row>
    <row r="1347" spans="17:40" ht="12.75"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</row>
    <row r="1348" spans="17:40" ht="12.75"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</row>
    <row r="1349" spans="17:40" ht="12.75"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</row>
    <row r="1350" spans="17:40" ht="12.75"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</row>
    <row r="1351" spans="17:40" ht="12.75"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</row>
    <row r="1352" spans="17:40" ht="12.75"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</row>
    <row r="1353" spans="17:40" ht="12.75"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</row>
    <row r="1354" spans="17:40" ht="12.75"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</row>
    <row r="1355" spans="17:40" ht="12.75"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</row>
    <row r="1356" spans="17:40" ht="12.75"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</row>
    <row r="1357" spans="17:40" ht="12.75"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</row>
    <row r="1358" spans="17:40" ht="12.75"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</row>
    <row r="1359" spans="17:40" ht="12.75"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</row>
    <row r="1360" spans="17:40" ht="12.75"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</row>
    <row r="1361" spans="17:40" ht="12.75"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</row>
    <row r="1362" spans="17:40" ht="12.75"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</row>
    <row r="1363" spans="17:40" ht="12.75"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</row>
    <row r="1364" spans="17:40" ht="12.75"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</row>
    <row r="1365" spans="17:40" ht="12.75"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</row>
    <row r="1366" spans="17:40" ht="12.75"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</row>
    <row r="1367" spans="17:40" ht="12.75"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</row>
    <row r="1368" spans="17:40" ht="12.75"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</row>
    <row r="1369" spans="17:40" ht="12.75"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</row>
    <row r="1370" spans="17:40" ht="12.75"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</row>
    <row r="1371" spans="17:40" ht="12.75"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</row>
    <row r="1372" spans="17:40" ht="12.75"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</row>
    <row r="1373" spans="17:40" ht="12.75"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</row>
    <row r="1374" spans="17:40" ht="12.75"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</row>
    <row r="1375" spans="17:40" ht="12.75"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</row>
    <row r="1376" spans="17:40" ht="12.75"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</row>
    <row r="1377" spans="17:40" ht="12.75"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</row>
    <row r="1378" spans="17:40" ht="12.75"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</row>
    <row r="1379" spans="17:40" ht="12.75"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</row>
    <row r="1380" spans="17:40" ht="12.75"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</row>
    <row r="1381" spans="17:40" ht="12.75"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</row>
    <row r="1382" spans="17:40" ht="12.75"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</row>
    <row r="1383" spans="17:40" ht="12.75"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</row>
    <row r="1384" spans="17:40" ht="12.75"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</row>
    <row r="1385" spans="17:40" ht="12.75"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</row>
    <row r="1386" spans="17:40" ht="12.75"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</row>
    <row r="1387" spans="17:40" ht="12.75"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</row>
    <row r="1388" spans="17:40" ht="12.75"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</row>
    <row r="1389" spans="17:40" ht="12.75"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</row>
    <row r="1390" spans="17:40" ht="12.75"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</row>
    <row r="1391" spans="17:40" ht="12.75"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</row>
    <row r="1392" spans="17:40" ht="12.75"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</row>
    <row r="1393" spans="17:40" ht="12.75"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</row>
    <row r="1394" spans="17:40" ht="12.75"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</row>
    <row r="1395" spans="17:40" ht="12.75"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</row>
    <row r="1396" spans="17:40" ht="12.75"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</row>
    <row r="1397" spans="17:40" ht="12.75"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</row>
    <row r="1398" spans="17:40" ht="12.75"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</row>
    <row r="1399" spans="17:40" ht="12.75"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</row>
    <row r="1400" spans="17:40" ht="12.75"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</row>
    <row r="1401" spans="17:40" ht="12.75"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</row>
    <row r="1402" spans="17:40" ht="12.75"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</row>
  </sheetData>
  <printOptions/>
  <pageMargins left="0.3937007874015748" right="0" top="0.1968503937007874" bottom="0.1968503937007874" header="0" footer="0"/>
  <pageSetup horizontalDpi="600" verticalDpi="600" orientation="landscape" paperSize="5" scale="75" r:id="rId1"/>
  <headerFooter alignWithMargins="0">
    <oddFooter>&amp;LCRAIG MEDIA INC.&amp;R&amp;D</oddFooter>
  </headerFooter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402"/>
  <sheetViews>
    <sheetView tabSelected="1" workbookViewId="0" topLeftCell="A49">
      <selection activeCell="A16" sqref="A16"/>
    </sheetView>
  </sheetViews>
  <sheetFormatPr defaultColWidth="9.140625" defaultRowHeight="12.75"/>
  <cols>
    <col min="1" max="1" width="44.7109375" style="0" customWidth="1"/>
    <col min="2" max="2" width="2.7109375" style="0" customWidth="1"/>
    <col min="3" max="3" width="15.7109375" style="0" customWidth="1"/>
    <col min="4" max="4" width="6.7109375" style="0" customWidth="1"/>
    <col min="5" max="5" width="15.7109375" style="2" customWidth="1"/>
    <col min="6" max="10" width="15.7109375" style="0" customWidth="1"/>
    <col min="11" max="11" width="16.7109375" style="0" customWidth="1"/>
    <col min="12" max="12" width="12.7109375" style="3" customWidth="1"/>
    <col min="13" max="13" width="13.7109375" style="4" customWidth="1"/>
    <col min="14" max="14" width="12.7109375" style="5" customWidth="1"/>
    <col min="16" max="17" width="10.7109375" style="0" customWidth="1"/>
    <col min="18" max="27" width="11.7109375" style="0" customWidth="1"/>
  </cols>
  <sheetData>
    <row r="1" spans="3:6" ht="18">
      <c r="C1" s="1" t="s">
        <v>21</v>
      </c>
      <c r="D1" s="1"/>
      <c r="F1" s="1" t="s">
        <v>41</v>
      </c>
    </row>
    <row r="2" spans="3:4" ht="18">
      <c r="C2" s="1" t="s">
        <v>50</v>
      </c>
      <c r="D2" s="1"/>
    </row>
    <row r="3" spans="3:4" ht="12.75">
      <c r="C3" s="22" t="s">
        <v>42</v>
      </c>
      <c r="D3" s="7"/>
    </row>
    <row r="4" spans="3:5" ht="12.75">
      <c r="C4" s="7" t="s">
        <v>0</v>
      </c>
      <c r="D4" s="7"/>
      <c r="E4" s="7" t="s">
        <v>38</v>
      </c>
    </row>
    <row r="6" ht="12.75">
      <c r="L6"/>
    </row>
    <row r="7" spans="3:14" ht="12.75">
      <c r="C7" s="2" t="s">
        <v>4</v>
      </c>
      <c r="D7" s="2"/>
      <c r="E7" s="2" t="s">
        <v>39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2</v>
      </c>
      <c r="L7" s="2" t="s">
        <v>26</v>
      </c>
      <c r="M7" s="2" t="s">
        <v>19</v>
      </c>
      <c r="N7"/>
    </row>
    <row r="8" spans="3:14" ht="12.75">
      <c r="C8" s="2" t="s">
        <v>1</v>
      </c>
      <c r="D8" s="2"/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27</v>
      </c>
      <c r="M8" s="2" t="s">
        <v>20</v>
      </c>
      <c r="N8"/>
    </row>
    <row r="9" spans="3:14" ht="12.75">
      <c r="C9" s="8" t="s">
        <v>11</v>
      </c>
      <c r="D9" s="2"/>
      <c r="E9" s="9"/>
      <c r="F9" s="9"/>
      <c r="G9" s="9"/>
      <c r="H9" s="9"/>
      <c r="I9" s="9"/>
      <c r="J9" s="9"/>
      <c r="K9" s="9"/>
      <c r="L9" s="9"/>
      <c r="M9" s="9"/>
      <c r="N9"/>
    </row>
    <row r="10" spans="5:14" ht="12.75">
      <c r="E10"/>
      <c r="L10"/>
      <c r="M10"/>
      <c r="N10"/>
    </row>
    <row r="11" spans="3:14" ht="12.75">
      <c r="C11" s="3"/>
      <c r="D11" s="3"/>
      <c r="E11" s="3"/>
      <c r="F11" s="3"/>
      <c r="G11" s="3"/>
      <c r="H11" s="3"/>
      <c r="I11" s="3"/>
      <c r="J11" s="3"/>
      <c r="K11" s="3"/>
      <c r="L11"/>
      <c r="M11" s="18"/>
      <c r="N11"/>
    </row>
    <row r="12" spans="1:14" ht="12.75">
      <c r="A12" t="s">
        <v>23</v>
      </c>
      <c r="B12" s="10" t="s">
        <v>12</v>
      </c>
      <c r="C12" s="3"/>
      <c r="D12" s="3"/>
      <c r="E12" s="3">
        <v>141117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15">
        <f>SUM(E12:J12)</f>
        <v>141117</v>
      </c>
      <c r="L12"/>
      <c r="M12" s="18"/>
      <c r="N12"/>
    </row>
    <row r="13" spans="1:14" ht="12.75">
      <c r="A13" t="s">
        <v>24</v>
      </c>
      <c r="B13" s="10" t="s">
        <v>12</v>
      </c>
      <c r="C13" s="3">
        <v>500000</v>
      </c>
      <c r="D13" s="3"/>
      <c r="E13" s="3">
        <v>40387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17">
        <f>SUM(E13:J13)</f>
        <v>40387</v>
      </c>
      <c r="L13" s="6">
        <f>SUM(K12:K13)</f>
        <v>181504</v>
      </c>
      <c r="M13" s="18">
        <f>C13-L13</f>
        <v>318496</v>
      </c>
      <c r="N13"/>
    </row>
    <row r="14" spans="1:14" ht="12.75">
      <c r="A14" t="s">
        <v>3</v>
      </c>
      <c r="C14" s="3"/>
      <c r="D14" s="3"/>
      <c r="E14" s="3"/>
      <c r="F14" s="3"/>
      <c r="G14" s="3"/>
      <c r="H14" s="3"/>
      <c r="I14" s="3"/>
      <c r="J14" s="3"/>
      <c r="K14" s="3"/>
      <c r="L14"/>
      <c r="M14" s="18"/>
      <c r="N14"/>
    </row>
    <row r="15" spans="1:14" ht="13.5" customHeight="1">
      <c r="A15" t="s">
        <v>49</v>
      </c>
      <c r="B15" s="10" t="s">
        <v>12</v>
      </c>
      <c r="C15" s="11">
        <v>9500000</v>
      </c>
      <c r="D15" s="3"/>
      <c r="E15" s="3">
        <v>45449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15">
        <f>SUM(E15:J15)</f>
        <v>45449</v>
      </c>
      <c r="L15"/>
      <c r="M15" s="18" t="s">
        <v>3</v>
      </c>
      <c r="N15"/>
    </row>
    <row r="16" spans="1:14" ht="13.5" customHeight="1">
      <c r="A16" t="s">
        <v>40</v>
      </c>
      <c r="B16" s="10" t="s">
        <v>12</v>
      </c>
      <c r="C16" s="11"/>
      <c r="D16" s="3"/>
      <c r="E16" s="3">
        <v>0</v>
      </c>
      <c r="F16" s="11" t="s">
        <v>3</v>
      </c>
      <c r="G16" s="3"/>
      <c r="H16" s="3"/>
      <c r="I16" s="3"/>
      <c r="J16" s="3"/>
      <c r="K16" s="16">
        <f>SUM(E16:J16)</f>
        <v>0</v>
      </c>
      <c r="L16"/>
      <c r="M16" s="18"/>
      <c r="N16"/>
    </row>
    <row r="17" spans="1:14" ht="13.5" customHeight="1">
      <c r="A17" t="s">
        <v>35</v>
      </c>
      <c r="B17" s="10"/>
      <c r="C17" s="11"/>
      <c r="D17" s="3"/>
      <c r="E17" s="3">
        <f>1412920+42500</f>
        <v>1455420</v>
      </c>
      <c r="F17" s="3"/>
      <c r="G17" s="3"/>
      <c r="H17" s="3"/>
      <c r="I17" s="3"/>
      <c r="J17" s="4">
        <v>0</v>
      </c>
      <c r="K17" s="17">
        <f>SUM(E17:J17)</f>
        <v>1455420</v>
      </c>
      <c r="L17" s="6">
        <f>SUM(K14:K17)</f>
        <v>1500869</v>
      </c>
      <c r="M17" s="18">
        <f>C15-L17</f>
        <v>7999131</v>
      </c>
      <c r="N17"/>
    </row>
    <row r="18" spans="2:14" ht="13.5" customHeight="1">
      <c r="B18" s="10"/>
      <c r="C18" s="11"/>
      <c r="D18" s="3"/>
      <c r="E18" s="3"/>
      <c r="F18" s="3"/>
      <c r="G18" s="3"/>
      <c r="H18" s="3"/>
      <c r="I18" s="3"/>
      <c r="J18" s="3"/>
      <c r="K18" s="4"/>
      <c r="L18" s="6"/>
      <c r="M18" s="18"/>
      <c r="N18"/>
    </row>
    <row r="19" spans="2:14" ht="12.75">
      <c r="B19" s="10"/>
      <c r="C19" s="11"/>
      <c r="D19" s="3"/>
      <c r="E19" s="3"/>
      <c r="F19" s="3"/>
      <c r="G19" s="3"/>
      <c r="H19" s="3"/>
      <c r="I19" s="3"/>
      <c r="J19" s="11"/>
      <c r="K19" s="4"/>
      <c r="L19" s="6"/>
      <c r="M19" s="18"/>
      <c r="N19"/>
    </row>
    <row r="20" spans="1:14" ht="12.75">
      <c r="A20" t="s">
        <v>13</v>
      </c>
      <c r="B20" s="10" t="s">
        <v>3</v>
      </c>
      <c r="C20" s="3">
        <v>1000000</v>
      </c>
      <c r="D20" s="3"/>
      <c r="E20" s="3">
        <v>268450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15">
        <f>SUM(E20:J20)</f>
        <v>268450</v>
      </c>
      <c r="L20" s="6" t="s">
        <v>3</v>
      </c>
      <c r="M20" s="18" t="s">
        <v>3</v>
      </c>
      <c r="N20"/>
    </row>
    <row r="21" spans="1:14" ht="12.75">
      <c r="A21" t="s">
        <v>51</v>
      </c>
      <c r="B21" s="10"/>
      <c r="C21" s="3"/>
      <c r="D21" s="3"/>
      <c r="E21" s="3">
        <v>27982</v>
      </c>
      <c r="F21" s="3"/>
      <c r="G21" s="3"/>
      <c r="H21" s="3"/>
      <c r="I21" s="3"/>
      <c r="J21" s="3"/>
      <c r="K21" s="17">
        <f>SUM(E21:J21)</f>
        <v>27982</v>
      </c>
      <c r="L21" s="6">
        <f>SUM(K20:K21)</f>
        <v>296432</v>
      </c>
      <c r="M21" s="18">
        <f>C20-L21</f>
        <v>703568</v>
      </c>
      <c r="N21"/>
    </row>
    <row r="22" spans="3:14" ht="12.75">
      <c r="C22" s="12"/>
      <c r="D22" s="3"/>
      <c r="E22" s="12"/>
      <c r="F22" s="12"/>
      <c r="G22" s="12"/>
      <c r="H22" s="12"/>
      <c r="I22" s="12"/>
      <c r="J22" s="12"/>
      <c r="K22" s="12"/>
      <c r="L22" s="12"/>
      <c r="M22" s="19"/>
      <c r="N22"/>
    </row>
    <row r="23" spans="3:14" ht="12.75">
      <c r="C23" s="4"/>
      <c r="D23" s="3"/>
      <c r="E23" s="3"/>
      <c r="F23" s="3"/>
      <c r="G23" s="3"/>
      <c r="H23" s="3"/>
      <c r="I23" s="3"/>
      <c r="J23" s="3"/>
      <c r="K23" s="3"/>
      <c r="M23" s="20"/>
      <c r="N23"/>
    </row>
    <row r="24" spans="1:14" ht="12.75">
      <c r="A24" t="s">
        <v>33</v>
      </c>
      <c r="C24" s="3">
        <f>SUM(C12:C22)</f>
        <v>11000000</v>
      </c>
      <c r="D24" s="3"/>
      <c r="E24" s="3">
        <f>SUM(E10:E22)</f>
        <v>1978805</v>
      </c>
      <c r="F24" s="3">
        <f>SUM(F10:F22)</f>
        <v>0</v>
      </c>
      <c r="G24" s="3">
        <f>SUM(G10:G22)</f>
        <v>0</v>
      </c>
      <c r="H24" s="3">
        <f>SUM(H10:H22)</f>
        <v>0</v>
      </c>
      <c r="I24" s="3">
        <f>SUM(I10:I22)</f>
        <v>0</v>
      </c>
      <c r="J24" s="3"/>
      <c r="K24" s="3">
        <f>SUM(K10:K22)</f>
        <v>1978805</v>
      </c>
      <c r="L24" s="3">
        <f>SUM(L10:L22)</f>
        <v>1978805</v>
      </c>
      <c r="M24" s="20">
        <f>SUM(M10:M22)</f>
        <v>9021195</v>
      </c>
      <c r="N24"/>
    </row>
    <row r="25" spans="3:14" ht="13.5" thickBot="1">
      <c r="C25" s="13"/>
      <c r="D25" s="3"/>
      <c r="E25" s="13"/>
      <c r="F25" s="13"/>
      <c r="G25" s="13"/>
      <c r="H25" s="13"/>
      <c r="I25" s="13"/>
      <c r="J25" s="13"/>
      <c r="K25" s="13"/>
      <c r="L25" s="13"/>
      <c r="M25" s="21"/>
      <c r="N25"/>
    </row>
    <row r="26" spans="5:14" ht="13.5" thickTop="1">
      <c r="E26"/>
      <c r="L26"/>
      <c r="M26" s="18"/>
      <c r="N26"/>
    </row>
    <row r="27" spans="3:14" ht="12.75">
      <c r="C27" s="3"/>
      <c r="D27" s="3"/>
      <c r="E27" s="3"/>
      <c r="F27" s="3"/>
      <c r="G27" s="3"/>
      <c r="H27" s="3"/>
      <c r="I27" s="3"/>
      <c r="J27" s="3"/>
      <c r="K27" s="3"/>
      <c r="L27"/>
      <c r="M27" s="18"/>
      <c r="N27"/>
    </row>
    <row r="28" spans="3:14" ht="12.75">
      <c r="C28" s="3"/>
      <c r="D28" s="3"/>
      <c r="E28" s="3"/>
      <c r="F28" s="3"/>
      <c r="G28" s="3"/>
      <c r="H28" s="3"/>
      <c r="I28" s="3"/>
      <c r="J28" s="3"/>
      <c r="K28" s="3"/>
      <c r="L28"/>
      <c r="M28" s="18"/>
      <c r="N28"/>
    </row>
    <row r="29" spans="3:14" ht="12.75">
      <c r="C29" s="3"/>
      <c r="D29" s="3"/>
      <c r="E29" s="3"/>
      <c r="F29" s="3"/>
      <c r="G29" s="3"/>
      <c r="H29" s="3"/>
      <c r="I29" s="3"/>
      <c r="J29" s="3"/>
      <c r="K29" s="3"/>
      <c r="L29"/>
      <c r="M29" s="18"/>
      <c r="N29"/>
    </row>
    <row r="30" spans="1:14" ht="12.75">
      <c r="A30" t="s">
        <v>14</v>
      </c>
      <c r="E30"/>
      <c r="L30"/>
      <c r="M30" s="18"/>
      <c r="N30"/>
    </row>
    <row r="31" spans="1:14" ht="12.75">
      <c r="A31" s="24" t="s">
        <v>28</v>
      </c>
      <c r="E31"/>
      <c r="L31"/>
      <c r="M31"/>
      <c r="N31"/>
    </row>
    <row r="32" spans="1:14" ht="12.75">
      <c r="A32" t="s">
        <v>15</v>
      </c>
      <c r="C32" s="3">
        <v>0</v>
      </c>
      <c r="E32"/>
      <c r="L32"/>
      <c r="M32"/>
      <c r="N32"/>
    </row>
    <row r="33" spans="1:14" ht="12.75">
      <c r="A33" t="s">
        <v>31</v>
      </c>
      <c r="C33" s="3">
        <v>0</v>
      </c>
      <c r="E33"/>
      <c r="L33"/>
      <c r="M33"/>
      <c r="N33"/>
    </row>
    <row r="34" spans="1:14" ht="12.75">
      <c r="A34" t="s">
        <v>16</v>
      </c>
      <c r="C34" s="11">
        <v>45449</v>
      </c>
      <c r="E34"/>
      <c r="L34"/>
      <c r="M34"/>
      <c r="N34"/>
    </row>
    <row r="35" spans="1:14" ht="12.75">
      <c r="A35" t="s">
        <v>32</v>
      </c>
      <c r="C35" s="11">
        <v>0</v>
      </c>
      <c r="E35"/>
      <c r="L35"/>
      <c r="M35"/>
      <c r="N35"/>
    </row>
    <row r="36" spans="1:14" ht="12.75">
      <c r="A36" t="s">
        <v>17</v>
      </c>
      <c r="C36" s="3">
        <v>1412920</v>
      </c>
      <c r="E36"/>
      <c r="L36"/>
      <c r="M36"/>
      <c r="N36"/>
    </row>
    <row r="37" spans="1:14" ht="12.75">
      <c r="A37" t="s">
        <v>48</v>
      </c>
      <c r="C37" s="3">
        <v>42500</v>
      </c>
      <c r="E37"/>
      <c r="L37"/>
      <c r="M37"/>
      <c r="N37"/>
    </row>
    <row r="38" spans="1:14" ht="12.75">
      <c r="A38" t="s">
        <v>3</v>
      </c>
      <c r="C38" s="12"/>
      <c r="E38"/>
      <c r="L38"/>
      <c r="M38"/>
      <c r="N38"/>
    </row>
    <row r="39" spans="1:14" ht="12.75">
      <c r="A39" t="s">
        <v>3</v>
      </c>
      <c r="C39" s="3"/>
      <c r="E39"/>
      <c r="L39"/>
      <c r="M39"/>
      <c r="N39"/>
    </row>
    <row r="40" spans="1:14" ht="12.75">
      <c r="A40" t="s">
        <v>3</v>
      </c>
      <c r="C40" s="3">
        <f>SUM(C32:C38)</f>
        <v>1500869</v>
      </c>
      <c r="E40"/>
      <c r="L40"/>
      <c r="M40"/>
      <c r="N40"/>
    </row>
    <row r="41" spans="3:14" ht="12.75">
      <c r="C41" s="3"/>
      <c r="E41"/>
      <c r="L41"/>
      <c r="M41"/>
      <c r="N41"/>
    </row>
    <row r="42" spans="1:14" ht="12.75">
      <c r="A42" s="24" t="s">
        <v>18</v>
      </c>
      <c r="C42" s="3"/>
      <c r="E42"/>
      <c r="L42"/>
      <c r="M42"/>
      <c r="N42"/>
    </row>
    <row r="43" spans="1:14" ht="12.75">
      <c r="A43" t="s">
        <v>15</v>
      </c>
      <c r="C43" s="3">
        <v>0</v>
      </c>
      <c r="E43"/>
      <c r="L43"/>
      <c r="M43"/>
      <c r="N43"/>
    </row>
    <row r="44" spans="1:14" ht="12.75">
      <c r="A44" t="s">
        <v>16</v>
      </c>
      <c r="C44" s="3">
        <v>268450</v>
      </c>
      <c r="E44"/>
      <c r="L44"/>
      <c r="M44"/>
      <c r="N44"/>
    </row>
    <row r="45" spans="1:14" ht="12.75">
      <c r="A45" t="s">
        <v>17</v>
      </c>
      <c r="C45" s="3">
        <v>27982</v>
      </c>
      <c r="E45"/>
      <c r="L45"/>
      <c r="M45"/>
      <c r="N45"/>
    </row>
    <row r="46" spans="1:14" ht="12.75">
      <c r="A46" t="s">
        <v>3</v>
      </c>
      <c r="C46" s="12"/>
      <c r="E46"/>
      <c r="L46"/>
      <c r="M46"/>
      <c r="N46"/>
    </row>
    <row r="47" spans="1:14" ht="12.75">
      <c r="A47" t="s">
        <v>3</v>
      </c>
      <c r="C47" s="3"/>
      <c r="E47"/>
      <c r="L47"/>
      <c r="M47"/>
      <c r="N47"/>
    </row>
    <row r="48" spans="1:14" ht="12.75">
      <c r="A48" t="s">
        <v>3</v>
      </c>
      <c r="C48" s="3">
        <f>SUM(C43:C46)</f>
        <v>296432</v>
      </c>
      <c r="E48"/>
      <c r="L48"/>
      <c r="M48"/>
      <c r="N48"/>
    </row>
    <row r="49" spans="5:14" ht="12.75">
      <c r="E49"/>
      <c r="L49"/>
      <c r="M49"/>
      <c r="N49"/>
    </row>
    <row r="50" spans="1:14" ht="12.75">
      <c r="A50" s="23" t="s">
        <v>37</v>
      </c>
      <c r="E50"/>
      <c r="L50"/>
      <c r="M50"/>
      <c r="N50"/>
    </row>
    <row r="51" spans="5:14" ht="12.75">
      <c r="E51"/>
      <c r="L51"/>
      <c r="M51"/>
      <c r="N51"/>
    </row>
    <row r="52" spans="1:14" ht="12.75">
      <c r="A52" t="s">
        <v>15</v>
      </c>
      <c r="C52" s="3">
        <v>0</v>
      </c>
      <c r="E52"/>
      <c r="L52"/>
      <c r="M52"/>
      <c r="N52"/>
    </row>
    <row r="53" spans="1:14" ht="12.75">
      <c r="A53" t="s">
        <v>16</v>
      </c>
      <c r="C53" s="3">
        <v>181504</v>
      </c>
      <c r="E53"/>
      <c r="L53"/>
      <c r="M53"/>
      <c r="N53"/>
    </row>
    <row r="54" spans="1:14" ht="12.75">
      <c r="A54" t="s">
        <v>17</v>
      </c>
      <c r="C54" s="3">
        <v>0</v>
      </c>
      <c r="E54"/>
      <c r="L54"/>
      <c r="M54"/>
      <c r="N54"/>
    </row>
    <row r="55" spans="1:14" ht="12.75">
      <c r="A55" t="s">
        <v>3</v>
      </c>
      <c r="C55" s="12"/>
      <c r="E55"/>
      <c r="L55"/>
      <c r="M55"/>
      <c r="N55"/>
    </row>
    <row r="56" spans="1:14" ht="12.75">
      <c r="A56" t="s">
        <v>3</v>
      </c>
      <c r="C56" s="3"/>
      <c r="E56"/>
      <c r="L56"/>
      <c r="M56"/>
      <c r="N56"/>
    </row>
    <row r="57" spans="1:14" ht="12.75">
      <c r="A57" t="s">
        <v>3</v>
      </c>
      <c r="C57" s="3">
        <f>SUM(C52:C55)</f>
        <v>181504</v>
      </c>
      <c r="E57"/>
      <c r="L57"/>
      <c r="M57"/>
      <c r="N57"/>
    </row>
    <row r="58" spans="5:14" ht="12.75">
      <c r="E58"/>
      <c r="L58"/>
      <c r="M58"/>
      <c r="N58"/>
    </row>
    <row r="59" spans="5:14" ht="12.75">
      <c r="E59"/>
      <c r="L59"/>
      <c r="M59"/>
      <c r="N59"/>
    </row>
    <row r="60" spans="5:14" ht="12.75">
      <c r="E60"/>
      <c r="L60"/>
      <c r="M60"/>
      <c r="N60"/>
    </row>
    <row r="61" spans="5:14" ht="12.75">
      <c r="E61"/>
      <c r="L61"/>
      <c r="M61"/>
      <c r="N61"/>
    </row>
    <row r="62" spans="5:14" ht="12.75">
      <c r="E62"/>
      <c r="L62"/>
      <c r="M62"/>
      <c r="N62"/>
    </row>
    <row r="63" spans="5:14" ht="12.75">
      <c r="E63"/>
      <c r="L63"/>
      <c r="M63"/>
      <c r="N63"/>
    </row>
    <row r="64" spans="5:14" ht="12.75">
      <c r="E64"/>
      <c r="L64"/>
      <c r="M64"/>
      <c r="N64"/>
    </row>
    <row r="65" spans="5:14" ht="12.75">
      <c r="E65"/>
      <c r="L65"/>
      <c r="M65"/>
      <c r="N65"/>
    </row>
    <row r="66" spans="5:14" ht="12.75">
      <c r="E66"/>
      <c r="L66"/>
      <c r="M66"/>
      <c r="N66"/>
    </row>
    <row r="67" spans="5:14" ht="12.75">
      <c r="E67"/>
      <c r="L67"/>
      <c r="M67"/>
      <c r="N67"/>
    </row>
    <row r="68" spans="5:14" ht="12.75">
      <c r="E68"/>
      <c r="L68"/>
      <c r="M68"/>
      <c r="N68"/>
    </row>
    <row r="69" spans="5:14" ht="12.75">
      <c r="E69"/>
      <c r="L69"/>
      <c r="M69"/>
      <c r="N69"/>
    </row>
    <row r="70" spans="5:14" ht="12.75">
      <c r="E70"/>
      <c r="L70"/>
      <c r="M70"/>
      <c r="N70"/>
    </row>
    <row r="71" spans="5:14" ht="12.75">
      <c r="E71"/>
      <c r="L71"/>
      <c r="M71"/>
      <c r="N71"/>
    </row>
    <row r="72" spans="5:14" ht="12.75">
      <c r="E72"/>
      <c r="L72"/>
      <c r="M72"/>
      <c r="N72"/>
    </row>
    <row r="73" spans="5:14" ht="12.75">
      <c r="E73"/>
      <c r="L73"/>
      <c r="M73"/>
      <c r="N73"/>
    </row>
    <row r="74" spans="5:14" ht="12.75">
      <c r="E74"/>
      <c r="L74"/>
      <c r="M74"/>
      <c r="N74"/>
    </row>
    <row r="75" spans="5:14" ht="12.75">
      <c r="E75"/>
      <c r="L75"/>
      <c r="M75"/>
      <c r="N75"/>
    </row>
    <row r="76" spans="5:14" ht="12.75">
      <c r="E76"/>
      <c r="L76"/>
      <c r="M76"/>
      <c r="N76"/>
    </row>
    <row r="77" spans="5:14" ht="12.75">
      <c r="E77"/>
      <c r="L77"/>
      <c r="M77"/>
      <c r="N77"/>
    </row>
    <row r="78" spans="5:14" ht="12.75">
      <c r="E78"/>
      <c r="L78"/>
      <c r="M78"/>
      <c r="N78"/>
    </row>
    <row r="79" spans="5:14" ht="12.75">
      <c r="E79"/>
      <c r="L79"/>
      <c r="M79"/>
      <c r="N79"/>
    </row>
    <row r="80" spans="5:14" ht="12.75">
      <c r="E80"/>
      <c r="L80"/>
      <c r="M80"/>
      <c r="N80"/>
    </row>
    <row r="81" spans="5:14" ht="12.75">
      <c r="E81"/>
      <c r="L81"/>
      <c r="M81"/>
      <c r="N81"/>
    </row>
    <row r="82" spans="5:14" ht="12.75">
      <c r="E82"/>
      <c r="L82"/>
      <c r="M82"/>
      <c r="N82"/>
    </row>
    <row r="83" spans="5:14" ht="12.75">
      <c r="E83"/>
      <c r="L83"/>
      <c r="M83"/>
      <c r="N83"/>
    </row>
    <row r="84" spans="5:14" ht="12.75">
      <c r="E84"/>
      <c r="L84"/>
      <c r="M84"/>
      <c r="N84"/>
    </row>
    <row r="85" spans="5:14" ht="12.75">
      <c r="E85"/>
      <c r="L85"/>
      <c r="M85"/>
      <c r="N85"/>
    </row>
    <row r="86" spans="5:14" ht="12.75">
      <c r="E86"/>
      <c r="L86"/>
      <c r="M86"/>
      <c r="N86"/>
    </row>
    <row r="87" spans="5:14" ht="12.75">
      <c r="E87"/>
      <c r="L87"/>
      <c r="M87"/>
      <c r="N87"/>
    </row>
    <row r="88" spans="5:14" ht="12.75">
      <c r="E88"/>
      <c r="L88"/>
      <c r="M88"/>
      <c r="N88"/>
    </row>
    <row r="89" spans="5:14" ht="12.75">
      <c r="E89"/>
      <c r="L89"/>
      <c r="M89"/>
      <c r="N89"/>
    </row>
    <row r="90" spans="5:14" ht="12.75">
      <c r="E90"/>
      <c r="L90"/>
      <c r="M90"/>
      <c r="N90"/>
    </row>
    <row r="91" spans="5:14" ht="12.75">
      <c r="E91"/>
      <c r="L91"/>
      <c r="M91"/>
      <c r="N91"/>
    </row>
    <row r="92" spans="5:14" ht="12.75">
      <c r="E92"/>
      <c r="L92"/>
      <c r="M92"/>
      <c r="N92"/>
    </row>
    <row r="93" spans="5:14" ht="12.75">
      <c r="E93"/>
      <c r="L93"/>
      <c r="M93"/>
      <c r="N93"/>
    </row>
    <row r="94" spans="5:14" ht="12.75">
      <c r="E94"/>
      <c r="L94"/>
      <c r="M94"/>
      <c r="N94"/>
    </row>
    <row r="95" spans="5:14" ht="12.75">
      <c r="E95"/>
      <c r="L95"/>
      <c r="M95"/>
      <c r="N95"/>
    </row>
    <row r="96" spans="5:14" ht="12.75">
      <c r="E96"/>
      <c r="L96"/>
      <c r="M96"/>
      <c r="N96"/>
    </row>
    <row r="97" spans="5:14" ht="12.75">
      <c r="E97"/>
      <c r="L97"/>
      <c r="M97"/>
      <c r="N97"/>
    </row>
    <row r="98" spans="5:14" ht="12.75">
      <c r="E98"/>
      <c r="L98"/>
      <c r="M98"/>
      <c r="N98"/>
    </row>
    <row r="99" spans="5:14" ht="12.75">
      <c r="E99"/>
      <c r="L99"/>
      <c r="M99"/>
      <c r="N99"/>
    </row>
    <row r="100" spans="5:14" ht="12.75">
      <c r="E100"/>
      <c r="L100"/>
      <c r="M100"/>
      <c r="N100"/>
    </row>
    <row r="101" spans="5:14" ht="12.75">
      <c r="E101"/>
      <c r="L101"/>
      <c r="M101"/>
      <c r="N101"/>
    </row>
    <row r="102" spans="5:14" ht="12.75">
      <c r="E102"/>
      <c r="L102"/>
      <c r="M102"/>
      <c r="N102"/>
    </row>
    <row r="103" spans="5:14" ht="12.75">
      <c r="E103"/>
      <c r="L103"/>
      <c r="M103"/>
      <c r="N103"/>
    </row>
    <row r="104" spans="5:14" ht="12.75">
      <c r="E104"/>
      <c r="L104"/>
      <c r="M104"/>
      <c r="N104"/>
    </row>
    <row r="105" spans="5:14" ht="12.75">
      <c r="E105"/>
      <c r="L105"/>
      <c r="M105"/>
      <c r="N105"/>
    </row>
    <row r="106" spans="5:14" ht="12.75">
      <c r="E106"/>
      <c r="L106"/>
      <c r="M106"/>
      <c r="N106"/>
    </row>
    <row r="107" spans="5:14" ht="12.75">
      <c r="E107"/>
      <c r="L107"/>
      <c r="M107"/>
      <c r="N107"/>
    </row>
    <row r="108" spans="5:14" ht="12.75">
      <c r="E108"/>
      <c r="L108"/>
      <c r="M108"/>
      <c r="N108"/>
    </row>
    <row r="109" spans="5:14" ht="12.75">
      <c r="E109"/>
      <c r="L109"/>
      <c r="M109"/>
      <c r="N109"/>
    </row>
    <row r="110" spans="5:14" ht="12.75">
      <c r="E110"/>
      <c r="L110"/>
      <c r="M110"/>
      <c r="N110"/>
    </row>
    <row r="111" spans="5:14" ht="12.75">
      <c r="E111"/>
      <c r="L111"/>
      <c r="M111"/>
      <c r="N111"/>
    </row>
    <row r="112" spans="5:14" ht="12.75">
      <c r="E112"/>
      <c r="L112"/>
      <c r="M112"/>
      <c r="N112"/>
    </row>
    <row r="113" spans="5:14" ht="12.75">
      <c r="E113"/>
      <c r="L113"/>
      <c r="M113"/>
      <c r="N113"/>
    </row>
    <row r="114" spans="5:14" ht="12.75">
      <c r="E114"/>
      <c r="L114"/>
      <c r="M114"/>
      <c r="N114"/>
    </row>
    <row r="115" spans="5:14" ht="12.75">
      <c r="E115"/>
      <c r="L115"/>
      <c r="M115"/>
      <c r="N115"/>
    </row>
    <row r="116" spans="5:14" ht="12.75">
      <c r="E116"/>
      <c r="L116"/>
      <c r="M116"/>
      <c r="N116"/>
    </row>
    <row r="117" spans="5:14" ht="12.75">
      <c r="E117"/>
      <c r="L117"/>
      <c r="M117"/>
      <c r="N117"/>
    </row>
    <row r="118" spans="5:14" ht="12.75">
      <c r="E118"/>
      <c r="L118"/>
      <c r="M118"/>
      <c r="N118"/>
    </row>
    <row r="119" spans="5:14" ht="12.75">
      <c r="E119"/>
      <c r="L119"/>
      <c r="M119"/>
      <c r="N119"/>
    </row>
    <row r="120" spans="5:14" ht="12.75">
      <c r="E120"/>
      <c r="L120"/>
      <c r="M120"/>
      <c r="N120"/>
    </row>
    <row r="121" spans="5:14" ht="12.75">
      <c r="E121"/>
      <c r="L121"/>
      <c r="M121"/>
      <c r="N121"/>
    </row>
    <row r="122" spans="5:14" ht="12.75">
      <c r="E122"/>
      <c r="L122"/>
      <c r="M122"/>
      <c r="N122"/>
    </row>
    <row r="123" spans="5:14" ht="12.75">
      <c r="E123"/>
      <c r="L123"/>
      <c r="M123"/>
      <c r="N123"/>
    </row>
    <row r="124" spans="5:14" ht="12.75">
      <c r="E124"/>
      <c r="L124"/>
      <c r="M124"/>
      <c r="N124"/>
    </row>
    <row r="125" spans="5:14" ht="12.75">
      <c r="E125"/>
      <c r="L125"/>
      <c r="M125"/>
      <c r="N125"/>
    </row>
    <row r="126" spans="5:14" ht="12.75">
      <c r="E126"/>
      <c r="L126"/>
      <c r="M126"/>
      <c r="N126"/>
    </row>
    <row r="127" spans="5:14" ht="12.75">
      <c r="E127"/>
      <c r="L127"/>
      <c r="M127"/>
      <c r="N127"/>
    </row>
    <row r="128" spans="5:14" ht="12.75">
      <c r="E128"/>
      <c r="L128"/>
      <c r="M128"/>
      <c r="N128"/>
    </row>
    <row r="129" spans="5:14" ht="12.75">
      <c r="E129"/>
      <c r="L129"/>
      <c r="M129"/>
      <c r="N129"/>
    </row>
    <row r="130" spans="5:14" ht="12.75">
      <c r="E130"/>
      <c r="L130"/>
      <c r="M130"/>
      <c r="N130"/>
    </row>
    <row r="131" spans="5:14" ht="12.75">
      <c r="E131"/>
      <c r="L131"/>
      <c r="M131"/>
      <c r="N131"/>
    </row>
    <row r="132" spans="5:14" ht="12.75">
      <c r="E132"/>
      <c r="L132"/>
      <c r="M132"/>
      <c r="N132"/>
    </row>
    <row r="133" spans="5:14" ht="12.75">
      <c r="E133"/>
      <c r="L133"/>
      <c r="M133"/>
      <c r="N133"/>
    </row>
    <row r="134" spans="5:14" ht="12.75">
      <c r="E134"/>
      <c r="L134"/>
      <c r="M134"/>
      <c r="N134"/>
    </row>
    <row r="135" spans="5:14" ht="12.75">
      <c r="E135"/>
      <c r="L135"/>
      <c r="M135"/>
      <c r="N135"/>
    </row>
    <row r="136" spans="5:14" ht="12.75">
      <c r="E136"/>
      <c r="L136"/>
      <c r="M136"/>
      <c r="N136"/>
    </row>
    <row r="137" spans="5:14" ht="12.75">
      <c r="E137"/>
      <c r="L137"/>
      <c r="M137"/>
      <c r="N137"/>
    </row>
    <row r="138" spans="5:14" ht="12.75">
      <c r="E138"/>
      <c r="L138"/>
      <c r="M138"/>
      <c r="N138"/>
    </row>
    <row r="139" spans="5:14" ht="12.75">
      <c r="E139"/>
      <c r="L139"/>
      <c r="M139"/>
      <c r="N139"/>
    </row>
    <row r="140" spans="5:14" ht="12.75">
      <c r="E140"/>
      <c r="L140"/>
      <c r="M140"/>
      <c r="N140"/>
    </row>
    <row r="141" spans="5:14" ht="12.75">
      <c r="E141"/>
      <c r="L141"/>
      <c r="M141"/>
      <c r="N141"/>
    </row>
    <row r="142" spans="5:14" ht="12.75">
      <c r="E142"/>
      <c r="L142"/>
      <c r="M142"/>
      <c r="N142"/>
    </row>
    <row r="143" spans="5:14" ht="12.75">
      <c r="E143"/>
      <c r="L143"/>
      <c r="M143"/>
      <c r="N143"/>
    </row>
    <row r="144" spans="5:14" ht="12.75">
      <c r="E144"/>
      <c r="L144"/>
      <c r="M144"/>
      <c r="N144"/>
    </row>
    <row r="145" spans="5:14" ht="12.75">
      <c r="E145"/>
      <c r="L145"/>
      <c r="M145"/>
      <c r="N145"/>
    </row>
    <row r="146" spans="5:14" ht="12.75">
      <c r="E146"/>
      <c r="L146"/>
      <c r="M146"/>
      <c r="N146"/>
    </row>
    <row r="147" spans="5:14" ht="12.75">
      <c r="E147"/>
      <c r="L147"/>
      <c r="M147"/>
      <c r="N147"/>
    </row>
    <row r="148" spans="5:14" ht="12.75">
      <c r="E148"/>
      <c r="L148"/>
      <c r="M148"/>
      <c r="N148"/>
    </row>
    <row r="149" spans="5:14" ht="12.75">
      <c r="E149"/>
      <c r="L149"/>
      <c r="M149"/>
      <c r="N149"/>
    </row>
    <row r="150" spans="5:14" ht="12.75">
      <c r="E150"/>
      <c r="L150"/>
      <c r="M150"/>
      <c r="N150"/>
    </row>
    <row r="151" spans="5:14" ht="12.75">
      <c r="E151"/>
      <c r="L151"/>
      <c r="M151"/>
      <c r="N151"/>
    </row>
    <row r="152" spans="5:14" ht="12.75">
      <c r="E152"/>
      <c r="L152"/>
      <c r="M152"/>
      <c r="N152"/>
    </row>
    <row r="153" spans="5:14" ht="12.75">
      <c r="E153"/>
      <c r="L153"/>
      <c r="M153"/>
      <c r="N153"/>
    </row>
    <row r="154" spans="5:14" ht="12.75">
      <c r="E154"/>
      <c r="L154"/>
      <c r="M154"/>
      <c r="N154"/>
    </row>
    <row r="155" spans="5:14" ht="12.75">
      <c r="E155"/>
      <c r="L155"/>
      <c r="M155"/>
      <c r="N155"/>
    </row>
    <row r="156" spans="5:14" ht="12.75">
      <c r="E156"/>
      <c r="L156"/>
      <c r="M156"/>
      <c r="N156"/>
    </row>
    <row r="157" spans="5:14" ht="12.75">
      <c r="E157"/>
      <c r="L157"/>
      <c r="M157"/>
      <c r="N157"/>
    </row>
    <row r="158" spans="5:14" ht="12.75">
      <c r="E158"/>
      <c r="L158"/>
      <c r="M158"/>
      <c r="N158"/>
    </row>
    <row r="159" spans="5:14" ht="12.75">
      <c r="E159"/>
      <c r="L159"/>
      <c r="M159"/>
      <c r="N159"/>
    </row>
    <row r="160" spans="5:14" ht="12.75">
      <c r="E160"/>
      <c r="L160"/>
      <c r="M160"/>
      <c r="N160"/>
    </row>
    <row r="161" spans="5:14" ht="12.75">
      <c r="E161"/>
      <c r="L161"/>
      <c r="M161"/>
      <c r="N161"/>
    </row>
    <row r="162" spans="5:14" ht="12.75">
      <c r="E162"/>
      <c r="L162"/>
      <c r="M162"/>
      <c r="N162"/>
    </row>
    <row r="163" spans="5:14" ht="12.75">
      <c r="E163"/>
      <c r="L163"/>
      <c r="M163"/>
      <c r="N163"/>
    </row>
    <row r="164" spans="5:14" ht="12.75">
      <c r="E164"/>
      <c r="L164"/>
      <c r="M164"/>
      <c r="N164"/>
    </row>
    <row r="165" spans="5:14" ht="12.75">
      <c r="E165"/>
      <c r="L165"/>
      <c r="M165"/>
      <c r="N165"/>
    </row>
    <row r="166" spans="5:14" ht="12.75">
      <c r="E166"/>
      <c r="L166"/>
      <c r="M166"/>
      <c r="N166"/>
    </row>
    <row r="167" spans="5:14" ht="12.75">
      <c r="E167"/>
      <c r="L167"/>
      <c r="M167"/>
      <c r="N167"/>
    </row>
    <row r="168" spans="5:14" ht="12.75">
      <c r="E168"/>
      <c r="L168"/>
      <c r="M168"/>
      <c r="N168"/>
    </row>
    <row r="169" spans="5:14" ht="12.75">
      <c r="E169"/>
      <c r="L169"/>
      <c r="M169"/>
      <c r="N169"/>
    </row>
    <row r="170" spans="5:14" ht="12.75">
      <c r="E170"/>
      <c r="L170"/>
      <c r="M170"/>
      <c r="N170"/>
    </row>
    <row r="171" spans="5:14" ht="12.75">
      <c r="E171"/>
      <c r="L171"/>
      <c r="M171"/>
      <c r="N171"/>
    </row>
    <row r="172" spans="5:14" ht="12.75">
      <c r="E172"/>
      <c r="L172"/>
      <c r="M172"/>
      <c r="N172"/>
    </row>
    <row r="173" spans="5:14" ht="12.75">
      <c r="E173"/>
      <c r="L173"/>
      <c r="M173"/>
      <c r="N173"/>
    </row>
    <row r="174" spans="5:14" ht="12.75">
      <c r="E174"/>
      <c r="L174"/>
      <c r="M174"/>
      <c r="N174"/>
    </row>
    <row r="175" spans="5:14" ht="12.75">
      <c r="E175"/>
      <c r="L175"/>
      <c r="M175"/>
      <c r="N175"/>
    </row>
    <row r="176" spans="5:14" ht="12.75">
      <c r="E176"/>
      <c r="L176"/>
      <c r="M176"/>
      <c r="N176"/>
    </row>
    <row r="177" spans="5:14" ht="12.75">
      <c r="E177"/>
      <c r="L177"/>
      <c r="M177"/>
      <c r="N177"/>
    </row>
    <row r="178" spans="5:14" ht="12.75">
      <c r="E178"/>
      <c r="L178"/>
      <c r="M178"/>
      <c r="N178"/>
    </row>
    <row r="179" spans="5:14" ht="12.75">
      <c r="E179"/>
      <c r="L179"/>
      <c r="M179"/>
      <c r="N179"/>
    </row>
    <row r="180" spans="5:14" ht="12.75">
      <c r="E180"/>
      <c r="L180"/>
      <c r="M180"/>
      <c r="N180"/>
    </row>
    <row r="181" spans="5:14" ht="12.75">
      <c r="E181"/>
      <c r="L181"/>
      <c r="M181"/>
      <c r="N181"/>
    </row>
    <row r="182" spans="5:14" ht="12.75">
      <c r="E182"/>
      <c r="L182"/>
      <c r="M182"/>
      <c r="N182"/>
    </row>
    <row r="183" spans="5:14" ht="12.75">
      <c r="E183"/>
      <c r="L183"/>
      <c r="M183"/>
      <c r="N183"/>
    </row>
    <row r="184" spans="5:14" ht="12.75">
      <c r="E184"/>
      <c r="L184"/>
      <c r="M184"/>
      <c r="N184"/>
    </row>
    <row r="185" spans="5:14" ht="12.75">
      <c r="E185"/>
      <c r="L185"/>
      <c r="M185"/>
      <c r="N185"/>
    </row>
    <row r="186" spans="5:14" ht="12.75">
      <c r="E186"/>
      <c r="L186"/>
      <c r="M186"/>
      <c r="N186"/>
    </row>
    <row r="187" spans="5:14" ht="12.75">
      <c r="E187"/>
      <c r="L187"/>
      <c r="M187"/>
      <c r="N187"/>
    </row>
    <row r="188" spans="5:14" ht="12.75">
      <c r="E188"/>
      <c r="L188"/>
      <c r="M188"/>
      <c r="N188"/>
    </row>
    <row r="189" spans="5:14" ht="12.75">
      <c r="E189"/>
      <c r="L189"/>
      <c r="M189"/>
      <c r="N189"/>
    </row>
    <row r="190" spans="5:14" ht="12.75">
      <c r="E190"/>
      <c r="L190"/>
      <c r="M190"/>
      <c r="N190"/>
    </row>
    <row r="191" spans="5:14" ht="12.75">
      <c r="E191"/>
      <c r="L191"/>
      <c r="M191"/>
      <c r="N191"/>
    </row>
    <row r="192" spans="5:14" ht="12.75">
      <c r="E192"/>
      <c r="L192"/>
      <c r="M192"/>
      <c r="N192"/>
    </row>
    <row r="193" spans="5:14" ht="12.75">
      <c r="E193"/>
      <c r="L193"/>
      <c r="M193"/>
      <c r="N193"/>
    </row>
    <row r="194" spans="5:14" ht="12.75">
      <c r="E194"/>
      <c r="L194"/>
      <c r="M194"/>
      <c r="N194"/>
    </row>
    <row r="195" spans="5:14" ht="12.75">
      <c r="E195"/>
      <c r="L195"/>
      <c r="M195"/>
      <c r="N195"/>
    </row>
    <row r="196" spans="5:14" ht="12.75">
      <c r="E196"/>
      <c r="L196"/>
      <c r="M196"/>
      <c r="N196"/>
    </row>
    <row r="197" spans="5:14" ht="12.75">
      <c r="E197"/>
      <c r="L197"/>
      <c r="M197"/>
      <c r="N197"/>
    </row>
    <row r="198" spans="5:14" ht="12.75">
      <c r="E198"/>
      <c r="L198"/>
      <c r="M198"/>
      <c r="N198"/>
    </row>
    <row r="199" spans="5:14" ht="12.75">
      <c r="E199"/>
      <c r="L199"/>
      <c r="M199"/>
      <c r="N199"/>
    </row>
    <row r="200" spans="5:14" ht="12.75">
      <c r="E200"/>
      <c r="L200"/>
      <c r="M200"/>
      <c r="N200"/>
    </row>
    <row r="201" spans="5:14" ht="12.75">
      <c r="E201"/>
      <c r="L201"/>
      <c r="M201"/>
      <c r="N201"/>
    </row>
    <row r="202" spans="5:14" ht="12.75">
      <c r="E202"/>
      <c r="L202"/>
      <c r="M202"/>
      <c r="N202"/>
    </row>
    <row r="203" spans="5:14" ht="12.75">
      <c r="E203"/>
      <c r="L203"/>
      <c r="M203"/>
      <c r="N203"/>
    </row>
    <row r="204" spans="5:14" ht="12.75">
      <c r="E204"/>
      <c r="L204"/>
      <c r="M204"/>
      <c r="N204"/>
    </row>
    <row r="205" spans="5:14" ht="12.75">
      <c r="E205"/>
      <c r="L205"/>
      <c r="M205"/>
      <c r="N205"/>
    </row>
    <row r="206" spans="5:14" ht="12.75">
      <c r="E206"/>
      <c r="L206"/>
      <c r="M206"/>
      <c r="N206"/>
    </row>
    <row r="207" spans="5:14" ht="12.75">
      <c r="E207"/>
      <c r="L207"/>
      <c r="M207"/>
      <c r="N207"/>
    </row>
    <row r="208" spans="5:14" ht="12.75">
      <c r="E208"/>
      <c r="L208"/>
      <c r="M208"/>
      <c r="N208"/>
    </row>
    <row r="209" spans="5:14" ht="12.75">
      <c r="E209"/>
      <c r="L209"/>
      <c r="M209"/>
      <c r="N209"/>
    </row>
    <row r="210" spans="5:14" ht="12.75">
      <c r="E210"/>
      <c r="L210"/>
      <c r="M210"/>
      <c r="N210"/>
    </row>
    <row r="211" spans="5:14" ht="12.75">
      <c r="E211"/>
      <c r="L211"/>
      <c r="M211"/>
      <c r="N211"/>
    </row>
    <row r="212" spans="5:14" ht="12.75">
      <c r="E212"/>
      <c r="L212"/>
      <c r="M212"/>
      <c r="N212"/>
    </row>
    <row r="213" spans="5:14" ht="12.75">
      <c r="E213"/>
      <c r="L213"/>
      <c r="M213"/>
      <c r="N213"/>
    </row>
    <row r="214" spans="5:14" ht="12.75">
      <c r="E214"/>
      <c r="L214"/>
      <c r="M214"/>
      <c r="N214"/>
    </row>
    <row r="215" spans="5:14" ht="12.75">
      <c r="E215"/>
      <c r="L215"/>
      <c r="M215"/>
      <c r="N215"/>
    </row>
    <row r="216" spans="5:14" ht="12.75">
      <c r="E216"/>
      <c r="L216"/>
      <c r="M216"/>
      <c r="N216"/>
    </row>
    <row r="217" spans="5:14" ht="12.75">
      <c r="E217"/>
      <c r="L217"/>
      <c r="M217"/>
      <c r="N217"/>
    </row>
    <row r="218" spans="5:14" ht="12.75">
      <c r="E218"/>
      <c r="L218"/>
      <c r="M218"/>
      <c r="N218"/>
    </row>
    <row r="219" spans="5:14" ht="12.75">
      <c r="E219"/>
      <c r="L219"/>
      <c r="M219"/>
      <c r="N219"/>
    </row>
    <row r="220" spans="5:14" ht="12.75">
      <c r="E220"/>
      <c r="L220"/>
      <c r="M220"/>
      <c r="N220"/>
    </row>
    <row r="221" spans="5:14" ht="12.75">
      <c r="E221"/>
      <c r="L221"/>
      <c r="M221"/>
      <c r="N221"/>
    </row>
    <row r="222" spans="5:14" ht="12.75">
      <c r="E222"/>
      <c r="L222"/>
      <c r="M222"/>
      <c r="N222"/>
    </row>
    <row r="223" spans="5:14" ht="12.75">
      <c r="E223"/>
      <c r="L223"/>
      <c r="M223"/>
      <c r="N223"/>
    </row>
    <row r="224" spans="5:14" ht="12.75">
      <c r="E224"/>
      <c r="L224"/>
      <c r="M224"/>
      <c r="N224"/>
    </row>
    <row r="225" spans="5:14" ht="12.75">
      <c r="E225"/>
      <c r="L225"/>
      <c r="M225"/>
      <c r="N225"/>
    </row>
    <row r="226" spans="5:14" ht="12.75">
      <c r="E226"/>
      <c r="L226"/>
      <c r="M226"/>
      <c r="N226"/>
    </row>
    <row r="227" spans="5:14" ht="12.75">
      <c r="E227"/>
      <c r="L227"/>
      <c r="M227"/>
      <c r="N227"/>
    </row>
    <row r="228" spans="5:14" ht="12.75">
      <c r="E228"/>
      <c r="L228"/>
      <c r="M228"/>
      <c r="N228"/>
    </row>
    <row r="229" spans="5:14" ht="12.75">
      <c r="E229"/>
      <c r="L229"/>
      <c r="M229"/>
      <c r="N229"/>
    </row>
    <row r="230" spans="5:14" ht="12.75">
      <c r="E230"/>
      <c r="L230"/>
      <c r="M230"/>
      <c r="N230"/>
    </row>
    <row r="231" spans="5:14" ht="12.75">
      <c r="E231"/>
      <c r="L231"/>
      <c r="M231"/>
      <c r="N231"/>
    </row>
    <row r="232" spans="5:14" ht="12.75">
      <c r="E232"/>
      <c r="L232"/>
      <c r="M232"/>
      <c r="N232"/>
    </row>
    <row r="233" spans="5:14" ht="12.75">
      <c r="E233"/>
      <c r="L233"/>
      <c r="M233"/>
      <c r="N233"/>
    </row>
    <row r="234" spans="5:14" ht="12.75">
      <c r="E234"/>
      <c r="L234"/>
      <c r="M234"/>
      <c r="N234"/>
    </row>
    <row r="235" spans="5:14" ht="12.75">
      <c r="E235"/>
      <c r="L235"/>
      <c r="M235"/>
      <c r="N235"/>
    </row>
    <row r="236" spans="5:14" ht="12.75">
      <c r="E236"/>
      <c r="L236"/>
      <c r="M236"/>
      <c r="N236"/>
    </row>
    <row r="237" spans="5:14" ht="12.75">
      <c r="E237"/>
      <c r="L237"/>
      <c r="M237"/>
      <c r="N237"/>
    </row>
    <row r="238" spans="5:14" ht="12.75">
      <c r="E238"/>
      <c r="L238"/>
      <c r="M238"/>
      <c r="N238"/>
    </row>
    <row r="239" spans="5:14" ht="12.75">
      <c r="E239"/>
      <c r="L239"/>
      <c r="M239"/>
      <c r="N239"/>
    </row>
    <row r="240" spans="5:14" ht="12.75">
      <c r="E240"/>
      <c r="L240"/>
      <c r="M240"/>
      <c r="N240"/>
    </row>
    <row r="241" spans="5:14" ht="12.75">
      <c r="E241"/>
      <c r="L241"/>
      <c r="M241"/>
      <c r="N241"/>
    </row>
    <row r="242" spans="5:14" ht="12.75">
      <c r="E242"/>
      <c r="L242"/>
      <c r="M242"/>
      <c r="N242"/>
    </row>
    <row r="243" spans="5:14" ht="12.75">
      <c r="E243"/>
      <c r="L243"/>
      <c r="M243"/>
      <c r="N243"/>
    </row>
    <row r="244" spans="5:14" ht="12.75">
      <c r="E244"/>
      <c r="L244"/>
      <c r="M244"/>
      <c r="N244"/>
    </row>
    <row r="245" spans="5:14" ht="12.75">
      <c r="E245"/>
      <c r="L245"/>
      <c r="M245"/>
      <c r="N245"/>
    </row>
    <row r="246" spans="5:14" ht="12.75">
      <c r="E246"/>
      <c r="L246"/>
      <c r="M246"/>
      <c r="N246"/>
    </row>
    <row r="247" spans="5:14" ht="12.75">
      <c r="E247"/>
      <c r="L247"/>
      <c r="M247"/>
      <c r="N247"/>
    </row>
    <row r="248" spans="5:14" ht="12.75">
      <c r="E248"/>
      <c r="L248"/>
      <c r="M248"/>
      <c r="N248"/>
    </row>
    <row r="249" spans="5:14" ht="12.75">
      <c r="E249"/>
      <c r="L249"/>
      <c r="M249"/>
      <c r="N249"/>
    </row>
    <row r="250" spans="5:14" ht="12.75">
      <c r="E250"/>
      <c r="L250"/>
      <c r="M250"/>
      <c r="N250"/>
    </row>
    <row r="251" spans="5:14" ht="12.75">
      <c r="E251"/>
      <c r="L251"/>
      <c r="M251"/>
      <c r="N251"/>
    </row>
    <row r="252" spans="5:14" ht="12.75">
      <c r="E252"/>
      <c r="L252"/>
      <c r="M252"/>
      <c r="N252"/>
    </row>
    <row r="253" spans="5:14" ht="12.75">
      <c r="E253"/>
      <c r="L253"/>
      <c r="M253"/>
      <c r="N253"/>
    </row>
    <row r="254" spans="5:14" ht="12.75">
      <c r="E254"/>
      <c r="L254"/>
      <c r="M254"/>
      <c r="N254"/>
    </row>
    <row r="255" spans="5:14" ht="12.75">
      <c r="E255"/>
      <c r="L255"/>
      <c r="M255"/>
      <c r="N255"/>
    </row>
    <row r="256" spans="5:14" ht="12.75">
      <c r="E256"/>
      <c r="L256"/>
      <c r="M256"/>
      <c r="N256"/>
    </row>
    <row r="257" spans="5:14" ht="12.75">
      <c r="E257"/>
      <c r="L257"/>
      <c r="M257"/>
      <c r="N257"/>
    </row>
    <row r="258" spans="5:14" ht="12.75">
      <c r="E258"/>
      <c r="L258"/>
      <c r="M258"/>
      <c r="N258"/>
    </row>
    <row r="259" spans="5:14" ht="12.75">
      <c r="E259"/>
      <c r="L259"/>
      <c r="M259"/>
      <c r="N259"/>
    </row>
    <row r="260" spans="5:14" ht="12.75">
      <c r="E260"/>
      <c r="L260"/>
      <c r="M260"/>
      <c r="N260"/>
    </row>
    <row r="261" spans="5:14" ht="12.75">
      <c r="E261"/>
      <c r="L261"/>
      <c r="M261"/>
      <c r="N261"/>
    </row>
    <row r="262" spans="5:14" ht="12.75">
      <c r="E262"/>
      <c r="L262"/>
      <c r="M262"/>
      <c r="N262"/>
    </row>
    <row r="263" spans="5:14" ht="12.75">
      <c r="E263"/>
      <c r="L263"/>
      <c r="M263"/>
      <c r="N263"/>
    </row>
    <row r="264" spans="5:14" ht="12.75">
      <c r="E264"/>
      <c r="L264"/>
      <c r="M264"/>
      <c r="N264"/>
    </row>
    <row r="265" spans="5:14" ht="12.75">
      <c r="E265"/>
      <c r="L265"/>
      <c r="M265"/>
      <c r="N265"/>
    </row>
    <row r="266" spans="5:14" ht="12.75">
      <c r="E266"/>
      <c r="L266"/>
      <c r="M266"/>
      <c r="N266"/>
    </row>
    <row r="267" spans="5:14" ht="12.75">
      <c r="E267"/>
      <c r="L267"/>
      <c r="M267"/>
      <c r="N267"/>
    </row>
    <row r="268" spans="5:14" ht="12.75">
      <c r="E268"/>
      <c r="L268"/>
      <c r="M268"/>
      <c r="N268"/>
    </row>
    <row r="269" spans="5:14" ht="12.75">
      <c r="E269"/>
      <c r="L269"/>
      <c r="M269"/>
      <c r="N269"/>
    </row>
    <row r="270" spans="5:14" ht="12.75">
      <c r="E270"/>
      <c r="L270"/>
      <c r="M270"/>
      <c r="N270"/>
    </row>
    <row r="271" spans="5:14" ht="12.75">
      <c r="E271"/>
      <c r="L271"/>
      <c r="M271"/>
      <c r="N271"/>
    </row>
    <row r="272" spans="5:14" ht="12.75">
      <c r="E272"/>
      <c r="L272"/>
      <c r="M272"/>
      <c r="N272"/>
    </row>
    <row r="273" spans="5:14" ht="12.75">
      <c r="E273"/>
      <c r="L273"/>
      <c r="M273"/>
      <c r="N273"/>
    </row>
    <row r="274" spans="5:14" ht="12.75">
      <c r="E274"/>
      <c r="L274"/>
      <c r="M274"/>
      <c r="N274"/>
    </row>
    <row r="275" spans="5:14" ht="12.75">
      <c r="E275"/>
      <c r="L275"/>
      <c r="M275"/>
      <c r="N275"/>
    </row>
    <row r="276" spans="5:14" ht="12.75">
      <c r="E276"/>
      <c r="L276"/>
      <c r="M276"/>
      <c r="N276"/>
    </row>
    <row r="277" spans="5:14" ht="12.75">
      <c r="E277"/>
      <c r="L277"/>
      <c r="M277"/>
      <c r="N277"/>
    </row>
    <row r="278" spans="5:14" ht="12.75">
      <c r="E278"/>
      <c r="L278"/>
      <c r="M278"/>
      <c r="N278"/>
    </row>
    <row r="279" spans="5:14" ht="12.75">
      <c r="E279"/>
      <c r="L279"/>
      <c r="M279"/>
      <c r="N279"/>
    </row>
    <row r="280" spans="5:14" ht="12.75">
      <c r="E280"/>
      <c r="L280"/>
      <c r="M280"/>
      <c r="N280"/>
    </row>
    <row r="281" spans="5:14" ht="12.75">
      <c r="E281"/>
      <c r="L281"/>
      <c r="M281"/>
      <c r="N281"/>
    </row>
    <row r="282" spans="5:14" ht="12.75">
      <c r="E282"/>
      <c r="L282"/>
      <c r="M282"/>
      <c r="N282"/>
    </row>
    <row r="283" spans="5:14" ht="12.75">
      <c r="E283"/>
      <c r="L283"/>
      <c r="M283"/>
      <c r="N283"/>
    </row>
    <row r="284" spans="5:14" ht="12.75">
      <c r="E284"/>
      <c r="L284"/>
      <c r="M284"/>
      <c r="N284"/>
    </row>
    <row r="285" spans="5:14" ht="12.75">
      <c r="E285"/>
      <c r="L285"/>
      <c r="M285"/>
      <c r="N285"/>
    </row>
    <row r="286" spans="5:14" ht="12.75">
      <c r="E286"/>
      <c r="L286"/>
      <c r="M286"/>
      <c r="N286"/>
    </row>
    <row r="287" spans="5:14" ht="12.75">
      <c r="E287"/>
      <c r="L287"/>
      <c r="M287"/>
      <c r="N287"/>
    </row>
    <row r="288" spans="5:14" ht="12.75">
      <c r="E288"/>
      <c r="L288"/>
      <c r="M288"/>
      <c r="N288"/>
    </row>
    <row r="289" spans="5:14" ht="12.75">
      <c r="E289"/>
      <c r="L289"/>
      <c r="M289"/>
      <c r="N289"/>
    </row>
    <row r="290" spans="5:14" ht="12.75">
      <c r="E290"/>
      <c r="L290"/>
      <c r="M290"/>
      <c r="N290"/>
    </row>
    <row r="291" spans="5:14" ht="12.75">
      <c r="E291"/>
      <c r="L291"/>
      <c r="M291"/>
      <c r="N291"/>
    </row>
    <row r="292" spans="5:14" ht="12.75">
      <c r="E292"/>
      <c r="L292"/>
      <c r="M292"/>
      <c r="N292"/>
    </row>
    <row r="293" spans="5:14" ht="12.75">
      <c r="E293"/>
      <c r="L293"/>
      <c r="M293"/>
      <c r="N293"/>
    </row>
    <row r="294" spans="5:14" ht="12.75">
      <c r="E294"/>
      <c r="L294"/>
      <c r="M294"/>
      <c r="N294"/>
    </row>
    <row r="295" spans="5:14" ht="12.75">
      <c r="E295"/>
      <c r="L295"/>
      <c r="M295"/>
      <c r="N295"/>
    </row>
    <row r="296" spans="5:14" ht="12.75">
      <c r="E296"/>
      <c r="L296"/>
      <c r="M296"/>
      <c r="N296"/>
    </row>
    <row r="297" spans="5:14" ht="12.75">
      <c r="E297"/>
      <c r="L297"/>
      <c r="M297"/>
      <c r="N297"/>
    </row>
    <row r="298" spans="5:14" ht="12.75">
      <c r="E298"/>
      <c r="L298"/>
      <c r="M298"/>
      <c r="N298"/>
    </row>
    <row r="299" spans="5:14" ht="12.75">
      <c r="E299"/>
      <c r="L299"/>
      <c r="M299"/>
      <c r="N299"/>
    </row>
    <row r="300" spans="5:14" ht="12.75">
      <c r="E300"/>
      <c r="L300"/>
      <c r="M300"/>
      <c r="N300"/>
    </row>
    <row r="301" spans="5:14" ht="12.75">
      <c r="E301"/>
      <c r="L301"/>
      <c r="M301"/>
      <c r="N301"/>
    </row>
    <row r="302" spans="5:14" ht="12.75">
      <c r="E302"/>
      <c r="L302"/>
      <c r="M302"/>
      <c r="N302"/>
    </row>
    <row r="303" spans="5:14" ht="12.75">
      <c r="E303"/>
      <c r="L303"/>
      <c r="M303"/>
      <c r="N303"/>
    </row>
    <row r="304" spans="5:14" ht="12.75">
      <c r="E304"/>
      <c r="L304"/>
      <c r="M304"/>
      <c r="N304"/>
    </row>
    <row r="305" spans="5:14" ht="12.75">
      <c r="E305"/>
      <c r="L305"/>
      <c r="M305"/>
      <c r="N305"/>
    </row>
    <row r="306" spans="5:14" ht="12.75">
      <c r="E306"/>
      <c r="L306"/>
      <c r="M306"/>
      <c r="N306"/>
    </row>
    <row r="307" spans="5:14" ht="12.75">
      <c r="E307"/>
      <c r="L307"/>
      <c r="M307"/>
      <c r="N307"/>
    </row>
    <row r="308" spans="5:14" ht="12.75">
      <c r="E308"/>
      <c r="L308"/>
      <c r="M308"/>
      <c r="N308"/>
    </row>
    <row r="309" spans="5:14" ht="12.75">
      <c r="E309"/>
      <c r="L309"/>
      <c r="M309"/>
      <c r="N309"/>
    </row>
    <row r="310" spans="5:14" ht="12.75">
      <c r="E310"/>
      <c r="L310"/>
      <c r="M310"/>
      <c r="N310"/>
    </row>
    <row r="311" spans="5:14" ht="12.75">
      <c r="E311"/>
      <c r="L311"/>
      <c r="M311"/>
      <c r="N311"/>
    </row>
    <row r="312" spans="5:14" ht="12.75">
      <c r="E312"/>
      <c r="L312"/>
      <c r="M312"/>
      <c r="N312"/>
    </row>
    <row r="313" spans="5:14" ht="12.75">
      <c r="E313"/>
      <c r="L313"/>
      <c r="M313"/>
      <c r="N313"/>
    </row>
    <row r="314" spans="5:14" ht="12.75">
      <c r="E314"/>
      <c r="L314"/>
      <c r="M314"/>
      <c r="N314"/>
    </row>
    <row r="315" spans="5:14" ht="12.75">
      <c r="E315"/>
      <c r="L315"/>
      <c r="M315"/>
      <c r="N315"/>
    </row>
    <row r="316" spans="5:14" ht="12.75">
      <c r="E316"/>
      <c r="L316"/>
      <c r="M316"/>
      <c r="N316"/>
    </row>
    <row r="317" spans="5:14" ht="12.75">
      <c r="E317"/>
      <c r="L317"/>
      <c r="M317"/>
      <c r="N317"/>
    </row>
    <row r="318" spans="5:14" ht="12.75">
      <c r="E318"/>
      <c r="L318"/>
      <c r="M318"/>
      <c r="N318"/>
    </row>
    <row r="319" spans="5:14" ht="12.75">
      <c r="E319"/>
      <c r="L319"/>
      <c r="M319"/>
      <c r="N319"/>
    </row>
    <row r="320" spans="5:14" ht="12.75">
      <c r="E320"/>
      <c r="L320"/>
      <c r="M320"/>
      <c r="N320"/>
    </row>
    <row r="321" spans="5:14" ht="12.75">
      <c r="E321"/>
      <c r="L321"/>
      <c r="M321"/>
      <c r="N321"/>
    </row>
    <row r="322" spans="5:14" ht="12.75">
      <c r="E322"/>
      <c r="L322"/>
      <c r="M322"/>
      <c r="N322"/>
    </row>
    <row r="323" spans="5:14" ht="12.75">
      <c r="E323"/>
      <c r="L323"/>
      <c r="M323"/>
      <c r="N323"/>
    </row>
    <row r="324" spans="5:14" ht="12.75">
      <c r="E324"/>
      <c r="L324"/>
      <c r="M324"/>
      <c r="N324"/>
    </row>
    <row r="325" spans="5:14" ht="12.75">
      <c r="E325"/>
      <c r="L325"/>
      <c r="M325"/>
      <c r="N325"/>
    </row>
    <row r="326" spans="5:14" ht="12.75">
      <c r="E326"/>
      <c r="L326"/>
      <c r="M326"/>
      <c r="N326"/>
    </row>
    <row r="327" spans="5:14" ht="12.75">
      <c r="E327"/>
      <c r="L327"/>
      <c r="M327"/>
      <c r="N327"/>
    </row>
    <row r="328" spans="5:14" ht="12.75">
      <c r="E328"/>
      <c r="L328"/>
      <c r="M328"/>
      <c r="N328"/>
    </row>
    <row r="329" spans="5:14" ht="12.75">
      <c r="E329"/>
      <c r="L329"/>
      <c r="M329"/>
      <c r="N329"/>
    </row>
    <row r="330" spans="5:14" ht="12.75">
      <c r="E330"/>
      <c r="L330"/>
      <c r="M330"/>
      <c r="N330"/>
    </row>
    <row r="331" spans="5:14" ht="12.75">
      <c r="E331"/>
      <c r="L331"/>
      <c r="M331"/>
      <c r="N331"/>
    </row>
    <row r="332" spans="5:14" ht="12.75">
      <c r="E332"/>
      <c r="L332"/>
      <c r="M332"/>
      <c r="N332"/>
    </row>
    <row r="333" spans="5:14" ht="12.75">
      <c r="E333"/>
      <c r="L333"/>
      <c r="M333"/>
      <c r="N333"/>
    </row>
    <row r="334" spans="5:14" ht="12.75">
      <c r="E334"/>
      <c r="L334"/>
      <c r="M334"/>
      <c r="N334"/>
    </row>
    <row r="335" spans="5:14" ht="12.75">
      <c r="E335"/>
      <c r="L335"/>
      <c r="M335"/>
      <c r="N335"/>
    </row>
    <row r="336" spans="5:14" ht="12.75">
      <c r="E336"/>
      <c r="L336"/>
      <c r="M336"/>
      <c r="N336"/>
    </row>
    <row r="337" spans="5:14" ht="12.75">
      <c r="E337"/>
      <c r="L337"/>
      <c r="M337"/>
      <c r="N337"/>
    </row>
    <row r="338" spans="5:14" ht="12.75">
      <c r="E338"/>
      <c r="L338"/>
      <c r="M338"/>
      <c r="N338"/>
    </row>
    <row r="339" spans="5:14" ht="12.75">
      <c r="E339"/>
      <c r="L339"/>
      <c r="M339"/>
      <c r="N339"/>
    </row>
    <row r="340" spans="5:14" ht="12.75">
      <c r="E340"/>
      <c r="L340"/>
      <c r="M340"/>
      <c r="N340"/>
    </row>
    <row r="341" spans="5:14" ht="12.75">
      <c r="E341"/>
      <c r="L341"/>
      <c r="M341"/>
      <c r="N341"/>
    </row>
    <row r="342" spans="5:14" ht="12.75">
      <c r="E342"/>
      <c r="L342"/>
      <c r="M342"/>
      <c r="N342"/>
    </row>
    <row r="343" spans="5:14" ht="12.75">
      <c r="E343"/>
      <c r="L343"/>
      <c r="M343"/>
      <c r="N343"/>
    </row>
    <row r="344" spans="5:14" ht="12.75">
      <c r="E344"/>
      <c r="L344"/>
      <c r="M344"/>
      <c r="N344"/>
    </row>
    <row r="345" spans="5:14" ht="12.75">
      <c r="E345"/>
      <c r="L345"/>
      <c r="M345"/>
      <c r="N345"/>
    </row>
    <row r="346" spans="5:14" ht="12.75">
      <c r="E346"/>
      <c r="L346"/>
      <c r="M346"/>
      <c r="N346"/>
    </row>
    <row r="347" spans="5:14" ht="12.75">
      <c r="E347"/>
      <c r="L347"/>
      <c r="M347"/>
      <c r="N347"/>
    </row>
    <row r="348" spans="5:14" ht="12.75">
      <c r="E348"/>
      <c r="L348"/>
      <c r="M348"/>
      <c r="N348"/>
    </row>
    <row r="349" spans="5:14" ht="12.75">
      <c r="E349"/>
      <c r="L349"/>
      <c r="M349"/>
      <c r="N349"/>
    </row>
    <row r="350" spans="5:14" ht="12.75">
      <c r="E350"/>
      <c r="L350"/>
      <c r="M350"/>
      <c r="N350"/>
    </row>
    <row r="351" spans="5:14" ht="12.75">
      <c r="E351"/>
      <c r="L351"/>
      <c r="M351"/>
      <c r="N351"/>
    </row>
    <row r="352" spans="5:14" ht="12.75">
      <c r="E352"/>
      <c r="L352"/>
      <c r="M352"/>
      <c r="N352"/>
    </row>
    <row r="353" spans="5:14" ht="12.75">
      <c r="E353"/>
      <c r="L353"/>
      <c r="M353"/>
      <c r="N353"/>
    </row>
    <row r="354" spans="5:14" ht="12.75">
      <c r="E354"/>
      <c r="L354"/>
      <c r="M354"/>
      <c r="N354"/>
    </row>
    <row r="355" spans="5:14" ht="12.75">
      <c r="E355"/>
      <c r="L355"/>
      <c r="M355"/>
      <c r="N355"/>
    </row>
    <row r="356" spans="5:14" ht="12.75">
      <c r="E356"/>
      <c r="L356"/>
      <c r="M356"/>
      <c r="N356"/>
    </row>
    <row r="357" spans="5:14" ht="12.75">
      <c r="E357"/>
      <c r="L357"/>
      <c r="M357"/>
      <c r="N357"/>
    </row>
    <row r="358" spans="5:14" ht="12.75">
      <c r="E358"/>
      <c r="L358"/>
      <c r="M358"/>
      <c r="N358"/>
    </row>
    <row r="359" spans="5:14" ht="12.75">
      <c r="E359"/>
      <c r="L359"/>
      <c r="M359"/>
      <c r="N359"/>
    </row>
    <row r="360" spans="5:14" ht="12.75">
      <c r="E360"/>
      <c r="L360"/>
      <c r="M360"/>
      <c r="N360"/>
    </row>
    <row r="361" spans="5:14" ht="12.75">
      <c r="E361"/>
      <c r="L361"/>
      <c r="M361"/>
      <c r="N361"/>
    </row>
    <row r="362" spans="5:14" ht="12.75">
      <c r="E362"/>
      <c r="L362"/>
      <c r="M362"/>
      <c r="N362"/>
    </row>
    <row r="363" spans="5:14" ht="12.75">
      <c r="E363"/>
      <c r="L363"/>
      <c r="M363"/>
      <c r="N363"/>
    </row>
    <row r="364" spans="5:14" ht="12.75">
      <c r="E364"/>
      <c r="L364"/>
      <c r="M364"/>
      <c r="N364"/>
    </row>
    <row r="365" spans="5:14" ht="12.75">
      <c r="E365"/>
      <c r="L365"/>
      <c r="M365"/>
      <c r="N365"/>
    </row>
    <row r="366" spans="5:14" ht="12.75">
      <c r="E366"/>
      <c r="L366"/>
      <c r="M366"/>
      <c r="N366"/>
    </row>
    <row r="367" spans="5:14" ht="12.75">
      <c r="E367"/>
      <c r="L367"/>
      <c r="M367"/>
      <c r="N367"/>
    </row>
    <row r="368" spans="5:14" ht="12.75">
      <c r="E368"/>
      <c r="L368"/>
      <c r="M368"/>
      <c r="N368"/>
    </row>
    <row r="369" spans="5:14" ht="12.75">
      <c r="E369"/>
      <c r="L369"/>
      <c r="M369"/>
      <c r="N369"/>
    </row>
    <row r="370" spans="5:14" ht="12.75">
      <c r="E370"/>
      <c r="L370"/>
      <c r="M370"/>
      <c r="N370"/>
    </row>
    <row r="371" spans="5:14" ht="12.75">
      <c r="E371"/>
      <c r="L371"/>
      <c r="M371"/>
      <c r="N371"/>
    </row>
    <row r="372" spans="5:14" ht="12.75">
      <c r="E372"/>
      <c r="L372"/>
      <c r="M372"/>
      <c r="N372"/>
    </row>
    <row r="373" spans="5:14" ht="12.75">
      <c r="E373"/>
      <c r="L373"/>
      <c r="M373"/>
      <c r="N373"/>
    </row>
    <row r="374" spans="5:14" ht="12.75">
      <c r="E374"/>
      <c r="L374"/>
      <c r="M374"/>
      <c r="N374"/>
    </row>
    <row r="375" spans="5:14" ht="12.75">
      <c r="E375"/>
      <c r="L375"/>
      <c r="M375"/>
      <c r="N375"/>
    </row>
    <row r="376" spans="5:14" ht="12.75">
      <c r="E376"/>
      <c r="L376"/>
      <c r="M376"/>
      <c r="N376"/>
    </row>
    <row r="377" spans="16:39" ht="12.75"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6:39" ht="12.75"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6:39" ht="12.75"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6:39" ht="12.75"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6:39" ht="12.75"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6:39" ht="12.75"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6:39" ht="12.75"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6:39" ht="12.75"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6:39" ht="12.75"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6:39" ht="12.75"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6:39" ht="12.75"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6:39" ht="12.75"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6:39" ht="12.75"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6:39" ht="12.75"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6:39" ht="12.75"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6:39" ht="12.75"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6:39" ht="12.75"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6:39" ht="12.75"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6:39" ht="12.75"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6:39" ht="12.75"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6:39" ht="12.75"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6:39" ht="12.75"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6:39" ht="12.75"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6:39" ht="12.75"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6:39" ht="12.75"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6:39" ht="12.75"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6:39" ht="12.75"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6:39" ht="12.75"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6:39" ht="12.75"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6:39" ht="12.75"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6:39" ht="12.75"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6:39" ht="12.75"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6:39" ht="12.75"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6:39" ht="12.75"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6:39" ht="12.75"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6:39" ht="12.75"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6:39" ht="12.75"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6:39" ht="12.75"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6:39" ht="12.75"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6:39" ht="12.75"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6:39" ht="12.75"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6:39" ht="12.75"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6:39" ht="12.75"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6:39" ht="12.75"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6:39" ht="12.75"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6:39" ht="12.75"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6:39" ht="12.75"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6:39" ht="12.75"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6:39" ht="12.75"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6:39" ht="12.75"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6:39" ht="12.75"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6:39" ht="12.75"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6:39" ht="12.75"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6:39" ht="12.75"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6:39" ht="12.75"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6:39" ht="12.75"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6:39" ht="12.75"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6:39" ht="12.75"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6:39" ht="12.75"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6:39" ht="12.75"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6:39" ht="12.75"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6:39" ht="12.75"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6:39" ht="12.75"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6:39" ht="12.75"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6:39" ht="12.75"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6:39" ht="12.75"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6:39" ht="12.75"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6:39" ht="12.75"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6:39" ht="12.75"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6:39" ht="12.75"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6:39" ht="12.75"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6:39" ht="12.75"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6:39" ht="12.75"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6:39" ht="12.75"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6:39" ht="12.75"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6:39" ht="12.75"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6:39" ht="12.75"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6:39" ht="12.75"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6:39" ht="12.75"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6:39" ht="12.75"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6:39" ht="12.75"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6:39" ht="12.75"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6:39" ht="12.75"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6:39" ht="12.75"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6:39" ht="12.75"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6:39" ht="12.75"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6:39" ht="12.75"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6:39" ht="12.75"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6:39" ht="12.75"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6:39" ht="12.75"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6:39" ht="12.75"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6:39" ht="12.75"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6:39" ht="12.75"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6:39" ht="12.75"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6:39" ht="12.75"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6:39" ht="12.75"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6:39" ht="12.75"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6:39" ht="12.75"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6:39" ht="12.75"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6:39" ht="12.75"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6:39" ht="12.75"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6:39" ht="12.75"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6:39" ht="12.75"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6:39" ht="12.75"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6:39" ht="12.75"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6:39" ht="12.75"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6:39" ht="12.75"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6:39" ht="12.75"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6:39" ht="12.75"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6:39" ht="12.75"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6:39" ht="12.75"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6:39" ht="12.75"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6:39" ht="12.75"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6:39" ht="12.75"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6:39" ht="12.75"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6:39" ht="12.75"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6:39" ht="12.75"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6:39" ht="12.75"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6:39" ht="12.75"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6:39" ht="12.75"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6:39" ht="12.75"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6:39" ht="12.75"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6:39" ht="12.75"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6:39" ht="12.75"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6:39" ht="12.75"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6:39" ht="12.75"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6:39" ht="12.75"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6:39" ht="12.75"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6:39" ht="12.75"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6:39" ht="12.75"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6:39" ht="12.75"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6:39" ht="12.75"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6:39" ht="12.75"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6:39" ht="12.75"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6:39" ht="12.75"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6:39" ht="12.75"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6:39" ht="12.75"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6:39" ht="12.75"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6:39" ht="12.75"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6:39" ht="12.75"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6:39" ht="12.75"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6:39" ht="12.75"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6:39" ht="12.75"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6:39" ht="12.75"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6:39" ht="12.75"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6:39" ht="12.75"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6:39" ht="12.75"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6:39" ht="12.75"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6:39" ht="12.75"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6:39" ht="12.75"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6:39" ht="12.75"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6:39" ht="12.75"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6:39" ht="12.75"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6:39" ht="12.75"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6:39" ht="12.75"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6:39" ht="12.75"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6:39" ht="12.75"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6:39" ht="12.75"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6:39" ht="12.75"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6:39" ht="12.75"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6:39" ht="12.75"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6:39" ht="12.75"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6:39" ht="12.75"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6:39" ht="12.75"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6:39" ht="12.75"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6:39" ht="12.75"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6:39" ht="12.75"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6:39" ht="12.75"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6:39" ht="12.75"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6:39" ht="12.75"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6:39" ht="12.75"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6:39" ht="12.75"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6:39" ht="12.75"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6:39" ht="12.75"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6:39" ht="12.75"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6:39" ht="12.75"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6:39" ht="12.75"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6:39" ht="12.75"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6:39" ht="12.75"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6:39" ht="12.75"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6:39" ht="12.75"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6:39" ht="12.75"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6:39" ht="12.75"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6:39" ht="12.75"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6:39" ht="12.75"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6:39" ht="12.75"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6:39" ht="12.75"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6:39" ht="12.75"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6:39" ht="12.75"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6:39" ht="12.75"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6:39" ht="12.75"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6:39" ht="12.75"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6:39" ht="12.75"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6:39" ht="12.75"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6:39" ht="12.75"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6:39" ht="12.75"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6:39" ht="12.75"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6:39" ht="12.75"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6:39" ht="12.75"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6:39" ht="12.75"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6:39" ht="12.75"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6:39" ht="12.75"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6:39" ht="12.75"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6:39" ht="12.75"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6:39" ht="12.75"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6:39" ht="12.75"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6:39" ht="12.75"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6:39" ht="12.75"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6:39" ht="12.75"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6:39" ht="12.75"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6:39" ht="12.75"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6:39" ht="12.75"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6:39" ht="12.75"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6:39" ht="12.75"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6:39" ht="12.75"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6:39" ht="12.75"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6:39" ht="12.75"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6:39" ht="12.75"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6:39" ht="12.75"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6:39" ht="12.75"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6:39" ht="12.75"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6:39" ht="12.75"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6:39" ht="12.75"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6:39" ht="12.75"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6:39" ht="12.75"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6:39" ht="12.75"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6:39" ht="12.75"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6:39" ht="12.75"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6:39" ht="12.75"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6:39" ht="12.75"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6:39" ht="12.75"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6:39" ht="12.75"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6:39" ht="12.75"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6:39" ht="12.75"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6:39" ht="12.75"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6:39" ht="12.75"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6:39" ht="12.75"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6:39" ht="12.75"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6:39" ht="12.75"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6:39" ht="12.75"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6:39" ht="12.75"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6:39" ht="12.75"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6:39" ht="12.75"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6:39" ht="12.75"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6:39" ht="12.75"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6:39" ht="12.75"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6:39" ht="12.75"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6:39" ht="12.75"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6:39" ht="12.75"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6:39" ht="12.75"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6:39" ht="12.75"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6:39" ht="12.75"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6:39" ht="12.75"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6:39" ht="12.75"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6:39" ht="12.75"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6:39" ht="12.75"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6:39" ht="12.75"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6:39" ht="12.75"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6:39" ht="12.75"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6:39" ht="12.75"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6:39" ht="12.75"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6:39" ht="12.75"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6:39" ht="12.75"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6:39" ht="12.75"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6:39" ht="12.75"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6:39" ht="12.75"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6:39" ht="12.75"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6:39" ht="12.75"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6:39" ht="12.75"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6:39" ht="12.75"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6:39" ht="12.75"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6:39" ht="12.75"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6:39" ht="12.75"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6:39" ht="12.75"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6:39" ht="12.75"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6:39" ht="12.75"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6:39" ht="12.75"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6:39" ht="12.75"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6:39" ht="12.75"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6:39" ht="12.75"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6:39" ht="12.75"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6:39" ht="12.75"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6:39" ht="12.75"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6:39" ht="12.75"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6:39" ht="12.75"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6:39" ht="12.75"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6:39" ht="12.75"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6:39" ht="12.75"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6:39" ht="12.75"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6:39" ht="12.75"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6:39" ht="12.75"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6:39" ht="12.75"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6:39" ht="12.75"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6:39" ht="12.75"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6:39" ht="12.75"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6:39" ht="12.75"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6:39" ht="12.75"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6:39" ht="12.75"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6:39" ht="12.75"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6:39" ht="12.75"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6:39" ht="12.75"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6:39" ht="12.75"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6:39" ht="12.75"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6:39" ht="12.75"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6:39" ht="12.75"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6:39" ht="12.75"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6:39" ht="12.75"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6:39" ht="12.75"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6:39" ht="12.75"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6:39" ht="12.75"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6:39" ht="12.75"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6:39" ht="12.75"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6:39" ht="12.75"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6:39" ht="12.75"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6:39" ht="12.75"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6:39" ht="12.75"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6:39" ht="12.75"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6:39" ht="12.75"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6:39" ht="12.75"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6:39" ht="12.75"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6:39" ht="12.75"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6:39" ht="12.75"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6:39" ht="12.75"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6:39" ht="12.75"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6:39" ht="12.75"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6:39" ht="12.75"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6:39" ht="12.75"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6:39" ht="12.75"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6:39" ht="12.75"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6:39" ht="12.75"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6:39" ht="12.75"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6:39" ht="12.75"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6:39" ht="12.75"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6:39" ht="12.75"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6:39" ht="12.75"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6:39" ht="12.75"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6:39" ht="12.75"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6:39" ht="12.75"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6:39" ht="12.75"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6:39" ht="12.75"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6:39" ht="12.75"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6:39" ht="12.75"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6:39" ht="12.75"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6:39" ht="12.75"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6:39" ht="12.75"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6:39" ht="12.75"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6:39" ht="12.75"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6:39" ht="12.75"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6:39" ht="12.75"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6:39" ht="12.75"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6:39" ht="12.75"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6:39" ht="12.75"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6:39" ht="12.75"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6:39" ht="12.75"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6:39" ht="12.75"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6:39" ht="12.75"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6:39" ht="12.75"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6:39" ht="12.75"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6:39" ht="12.75"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6:39" ht="12.75"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6:39" ht="12.75"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6:39" ht="12.75"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6:39" ht="12.75"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6:39" ht="12.75"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6:39" ht="12.75"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6:39" ht="12.75"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6:39" ht="12.75"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6:39" ht="12.75"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6:39" ht="12.75"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6:39" ht="12.75"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6:39" ht="12.75"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6:39" ht="12.75"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6:39" ht="12.75"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6:39" ht="12.75"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6:39" ht="12.75"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6:39" ht="12.75"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6:39" ht="12.75"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6:39" ht="12.75"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6:39" ht="12.75"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6:39" ht="12.75"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6:39" ht="12.75"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6:39" ht="12.75"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6:39" ht="12.75"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6:39" ht="12.75"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6:39" ht="12.75"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6:39" ht="12.75"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6:39" ht="12.75"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6:39" ht="12.75"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6:39" ht="12.75"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6:39" ht="12.75"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6:39" ht="12.75"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6:39" ht="12.75"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6:39" ht="12.75"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6:39" ht="12.75"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6:39" ht="12.75"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6:39" ht="12.75"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6:39" ht="12.75"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6:39" ht="12.75"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6:39" ht="12.75"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6:39" ht="12.75"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6:39" ht="12.75"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6:39" ht="12.75"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6:39" ht="12.75"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6:39" ht="12.75"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6:39" ht="12.75"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6:39" ht="12.75"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6:39" ht="12.75"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6:39" ht="12.75"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6:39" ht="12.75"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6:39" ht="12.75"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6:39" ht="12.75"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6:39" ht="12.75"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6:39" ht="12.75"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6:39" ht="12.75"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6:39" ht="12.75"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6:39" ht="12.75"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6:39" ht="12.75"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6:39" ht="12.75"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6:39" ht="12.75"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6:39" ht="12.75"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6:39" ht="12.75"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6:39" ht="12.75"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6:39" ht="12.75"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6:39" ht="12.75"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6:39" ht="12.75"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6:39" ht="12.75"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6:39" ht="12.75"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6:39" ht="12.75"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6:39" ht="12.75"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6:39" ht="12.75"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6:39" ht="12.75"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6:39" ht="12.75"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6:39" ht="12.75"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6:39" ht="12.75"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6:39" ht="12.75"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6:39" ht="12.75"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6:39" ht="12.75"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6:39" ht="12.75"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6:39" ht="12.75"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6:39" ht="12.75"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6:39" ht="12.75"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6:39" ht="12.75"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6:39" ht="12.75"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6:39" ht="12.75"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6:39" ht="12.75"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6:39" ht="12.75"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6:39" ht="12.75"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6:39" ht="12.75"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6:39" ht="12.75"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6:39" ht="12.75"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6:39" ht="12.75"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6:39" ht="12.75"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6:39" ht="12.75"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6:39" ht="12.75"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6:39" ht="12.75"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6:39" ht="12.75"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6:39" ht="12.75"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6:39" ht="12.75"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6:39" ht="12.75"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6:39" ht="12.75"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6:39" ht="12.75"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6:39" ht="12.75"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6:39" ht="12.75"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6:39" ht="12.75"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6:39" ht="12.75"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6:39" ht="12.75"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6:39" ht="12.75"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6:39" ht="12.75"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6:39" ht="12.75"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6:39" ht="12.75"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6:39" ht="12.75"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6:39" ht="12.75"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6:39" ht="12.75"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6:39" ht="12.75"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6:39" ht="12.75"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6:39" ht="12.75"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6:39" ht="12.75"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6:39" ht="12.75"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6:39" ht="12.75"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6:39" ht="12.75"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6:39" ht="12.75"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6:39" ht="12.75"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6:39" ht="12.75"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6:39" ht="12.75"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6:39" ht="12.75"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6:39" ht="12.75"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6:39" ht="12.75"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6:39" ht="12.75"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6:39" ht="12.75"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6:39" ht="12.75"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6:39" ht="12.75"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6:39" ht="12.75"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6:39" ht="12.75"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6:39" ht="12.75"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6:39" ht="12.75"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6:39" ht="12.75"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6:39" ht="12.75"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6:39" ht="12.75"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6:39" ht="12.75"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6:39" ht="12.75"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6:39" ht="12.75"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6:39" ht="12.75"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6:39" ht="12.75"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6:39" ht="12.75"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6:39" ht="12.75"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6:39" ht="12.75"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6:39" ht="12.75"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6:39" ht="12.75"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6:39" ht="12.75"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6:39" ht="12.75"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6:39" ht="12.75"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6:39" ht="12.75"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6:39" ht="12.75"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6:39" ht="12.75"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6:39" ht="12.75"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6:39" ht="12.75"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6:39" ht="12.75"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6:39" ht="12.75"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6:39" ht="12.75"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6:39" ht="12.75"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6:39" ht="12.75"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6:39" ht="12.75"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6:39" ht="12.75"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6:39" ht="12.75"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6:39" ht="12.75"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6:39" ht="12.75"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6:39" ht="12.75"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6:39" ht="12.75"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6:39" ht="12.75"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6:39" ht="12.75"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6:39" ht="12.75"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6:39" ht="12.75"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6:39" ht="12.75"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6:39" ht="12.75"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6:39" ht="12.75"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6:39" ht="12.75"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6:39" ht="12.75"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6:39" ht="12.75"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6:39" ht="12.75"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6:39" ht="12.75"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6:39" ht="12.75"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6:39" ht="12.75"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6:39" ht="12.75"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6:39" ht="12.75"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6:39" ht="12.75"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6:39" ht="12.75"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6:39" ht="12.75"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6:39" ht="12.75"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6:39" ht="12.75"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6:39" ht="12.75"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6:39" ht="12.75"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6:39" ht="12.75"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6:39" ht="12.75"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6:39" ht="12.75"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6:39" ht="12.75"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6:39" ht="12.75"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6:39" ht="12.75"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6:39" ht="12.75"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6:39" ht="12.75"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6:39" ht="12.75"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6:39" ht="12.75"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6:39" ht="12.75"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6:39" ht="12.75"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6:39" ht="12.75"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6:39" ht="12.75"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6:39" ht="12.75"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6:39" ht="12.75"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6:39" ht="12.75"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6:39" ht="12.75"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6:39" ht="12.75"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6:39" ht="12.75"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6:39" ht="12.75"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6:39" ht="12.75"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6:39" ht="12.75"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6:39" ht="12.75"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6:39" ht="12.75"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6:39" ht="12.75"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6:39" ht="12.75"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6:39" ht="12.75"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6:39" ht="12.75"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6:39" ht="12.75"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6:39" ht="12.75"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6:39" ht="12.75"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6:39" ht="12.75"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6:39" ht="12.75"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6:39" ht="12.75"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6:39" ht="12.75"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6:39" ht="12.75"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6:39" ht="12.75"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6:39" ht="12.75"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6:39" ht="12.75"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6:39" ht="12.75"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6:39" ht="12.75"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6:39" ht="12.75"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6:39" ht="12.75"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6:39" ht="12.75"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6:39" ht="12.75"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6:39" ht="12.75"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6:39" ht="12.75"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6:39" ht="12.75"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6:39" ht="12.75"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6:39" ht="12.75"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6:39" ht="12.75"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6:39" ht="12.75"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6:39" ht="12.75"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6:39" ht="12.75"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6:39" ht="12.75"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6:39" ht="12.75"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6:39" ht="12.75"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6:39" ht="12.75"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6:39" ht="12.75"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6:39" ht="12.75"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6:39" ht="12.75"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6:39" ht="12.75"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6:39" ht="12.75"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6:39" ht="12.75"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6:39" ht="12.75"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6:39" ht="12.75"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6:39" ht="12.75"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6:39" ht="12.75"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6:39" ht="12.75"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6:39" ht="12.75"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6:39" ht="12.75"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6:39" ht="12.75"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  <row r="1001" spans="16:39" ht="12.75"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</row>
    <row r="1002" spans="16:39" ht="12.75"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</row>
    <row r="1003" spans="16:39" ht="12.75"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</row>
    <row r="1004" spans="16:39" ht="12.75"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</row>
    <row r="1005" spans="16:39" ht="12.75"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</row>
    <row r="1006" spans="16:39" ht="12.75"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</row>
    <row r="1007" spans="16:39" ht="12.75"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</row>
    <row r="1008" spans="16:39" ht="12.75"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</row>
    <row r="1009" spans="16:39" ht="12.75"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</row>
    <row r="1010" spans="16:39" ht="12.75"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</row>
    <row r="1011" spans="16:39" ht="12.75"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</row>
    <row r="1012" spans="16:39" ht="12.75"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</row>
    <row r="1013" spans="16:39" ht="12.75"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</row>
    <row r="1014" spans="16:39" ht="12.75"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</row>
    <row r="1015" spans="16:39" ht="12.75"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</row>
    <row r="1016" spans="16:39" ht="12.75"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</row>
    <row r="1017" spans="16:39" ht="12.75"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</row>
    <row r="1018" spans="16:39" ht="12.75"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</row>
    <row r="1019" spans="16:39" ht="12.75"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</row>
    <row r="1020" spans="16:39" ht="12.75"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</row>
    <row r="1021" spans="16:39" ht="12.75"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</row>
    <row r="1022" spans="16:39" ht="12.75"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</row>
    <row r="1023" spans="16:39" ht="12.75"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</row>
    <row r="1024" spans="16:39" ht="12.75"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</row>
    <row r="1025" spans="16:39" ht="12.75"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</row>
    <row r="1026" spans="16:39" ht="12.75"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</row>
    <row r="1027" spans="16:39" ht="12.75"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</row>
    <row r="1028" spans="16:39" ht="12.75"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</row>
    <row r="1029" spans="16:39" ht="12.75"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</row>
    <row r="1030" spans="16:39" ht="12.75"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</row>
    <row r="1031" spans="16:39" ht="12.75"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</row>
    <row r="1032" spans="16:39" ht="12.75"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</row>
    <row r="1033" spans="16:39" ht="12.75"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</row>
    <row r="1034" spans="16:39" ht="12.75"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</row>
    <row r="1035" spans="16:39" ht="12.75"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</row>
    <row r="1036" spans="16:39" ht="12.75"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</row>
    <row r="1037" spans="16:39" ht="12.75"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</row>
    <row r="1038" spans="16:39" ht="12.75"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</row>
    <row r="1039" spans="16:39" ht="12.75"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</row>
    <row r="1040" spans="16:39" ht="12.75"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</row>
    <row r="1041" spans="16:39" ht="12.75"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</row>
    <row r="1042" spans="16:39" ht="12.75"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</row>
    <row r="1043" spans="16:39" ht="12.75"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</row>
    <row r="1044" spans="16:39" ht="12.75"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</row>
    <row r="1045" spans="16:39" ht="12.75"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</row>
    <row r="1046" spans="16:39" ht="12.75"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</row>
    <row r="1047" spans="16:39" ht="12.75"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</row>
    <row r="1048" spans="16:39" ht="12.75"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</row>
    <row r="1049" spans="16:39" ht="12.75"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</row>
    <row r="1050" spans="16:39" ht="12.75"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</row>
    <row r="1051" spans="16:39" ht="12.75"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</row>
    <row r="1052" spans="16:39" ht="12.75"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</row>
    <row r="1053" spans="16:39" ht="12.75"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</row>
    <row r="1054" spans="16:39" ht="12.75"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</row>
    <row r="1055" spans="16:39" ht="12.75"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</row>
    <row r="1056" spans="16:39" ht="12.75"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</row>
    <row r="1057" spans="16:39" ht="12.75"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</row>
    <row r="1058" spans="16:39" ht="12.75"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</row>
    <row r="1059" spans="16:39" ht="12.75"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</row>
    <row r="1060" spans="16:39" ht="12.75"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</row>
    <row r="1061" spans="16:39" ht="12.75"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</row>
    <row r="1062" spans="16:39" ht="12.75"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</row>
    <row r="1063" spans="16:39" ht="12.75"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</row>
    <row r="1064" spans="16:39" ht="12.75"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</row>
    <row r="1065" spans="16:39" ht="12.75"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</row>
    <row r="1066" spans="16:39" ht="12.75"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</row>
    <row r="1067" spans="16:39" ht="12.75"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</row>
    <row r="1068" spans="16:39" ht="12.75"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</row>
    <row r="1069" spans="16:39" ht="12.75"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</row>
    <row r="1070" spans="16:39" ht="12.75"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</row>
    <row r="1071" spans="16:39" ht="12.75"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</row>
    <row r="1072" spans="16:39" ht="12.75"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</row>
    <row r="1073" spans="16:39" ht="12.75"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</row>
    <row r="1074" spans="16:39" ht="12.75"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</row>
    <row r="1075" spans="16:39" ht="12.75"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</row>
    <row r="1076" spans="16:39" ht="12.75"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</row>
    <row r="1077" spans="16:39" ht="12.75"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</row>
    <row r="1078" spans="16:39" ht="12.75"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</row>
    <row r="1079" spans="16:39" ht="12.75"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</row>
    <row r="1080" spans="16:39" ht="12.75"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</row>
    <row r="1081" spans="16:39" ht="12.75"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</row>
    <row r="1082" spans="16:39" ht="12.75"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</row>
    <row r="1083" spans="16:39" ht="12.75"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</row>
    <row r="1084" spans="16:39" ht="12.75"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</row>
    <row r="1085" spans="16:39" ht="12.75"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</row>
    <row r="1086" spans="16:39" ht="12.75"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</row>
    <row r="1087" spans="16:39" ht="12.75"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</row>
    <row r="1088" spans="16:39" ht="12.75"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</row>
    <row r="1089" spans="16:39" ht="12.75"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</row>
    <row r="1090" spans="16:39" ht="12.75"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</row>
    <row r="1091" spans="16:39" ht="12.75"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</row>
    <row r="1092" spans="16:39" ht="12.75"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</row>
    <row r="1093" spans="16:39" ht="12.75"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</row>
    <row r="1094" spans="16:39" ht="12.75"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</row>
    <row r="1095" spans="16:39" ht="12.75"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</row>
    <row r="1096" spans="16:39" ht="12.75"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</row>
    <row r="1097" spans="16:39" ht="12.75"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</row>
    <row r="1098" spans="16:39" ht="12.75"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</row>
    <row r="1099" spans="16:39" ht="12.75"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</row>
    <row r="1100" spans="16:39" ht="12.75"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</row>
    <row r="1101" spans="16:39" ht="12.75"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</row>
    <row r="1102" spans="16:39" ht="12.75"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</row>
    <row r="1103" spans="16:39" ht="12.75"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</row>
    <row r="1104" spans="16:39" ht="12.75"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</row>
    <row r="1105" spans="16:39" ht="12.75"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</row>
    <row r="1106" spans="16:39" ht="12.75"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</row>
    <row r="1107" spans="16:39" ht="12.75"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</row>
    <row r="1108" spans="16:39" ht="12.75"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</row>
    <row r="1109" spans="16:39" ht="12.75"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</row>
    <row r="1110" spans="16:39" ht="12.75"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</row>
    <row r="1111" spans="16:39" ht="12.75"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</row>
    <row r="1112" spans="16:39" ht="12.75"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</row>
    <row r="1113" spans="16:39" ht="12.75"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</row>
    <row r="1114" spans="16:39" ht="12.75"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</row>
    <row r="1115" spans="16:39" ht="12.75"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</row>
    <row r="1116" spans="16:39" ht="12.75"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</row>
    <row r="1117" spans="16:39" ht="12.75"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</row>
    <row r="1118" spans="16:39" ht="12.75"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</row>
    <row r="1119" spans="16:39" ht="12.75"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</row>
    <row r="1120" spans="16:39" ht="12.75"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</row>
    <row r="1121" spans="16:39" ht="12.75"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</row>
    <row r="1122" spans="16:39" ht="12.75"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</row>
    <row r="1123" spans="16:39" ht="12.75"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</row>
    <row r="1124" spans="16:39" ht="12.75"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</row>
    <row r="1125" spans="16:39" ht="12.75"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</row>
    <row r="1126" spans="16:39" ht="12.75"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</row>
    <row r="1127" spans="16:39" ht="12.75"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</row>
    <row r="1128" spans="16:39" ht="12.75"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</row>
    <row r="1129" spans="16:39" ht="12.75"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</row>
    <row r="1130" spans="16:39" ht="12.75"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</row>
    <row r="1131" spans="16:39" ht="12.75"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</row>
    <row r="1132" spans="16:39" ht="12.75"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</row>
    <row r="1133" spans="16:39" ht="12.75"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</row>
    <row r="1134" spans="16:39" ht="12.75"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</row>
    <row r="1135" spans="16:39" ht="12.75"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</row>
    <row r="1136" spans="16:39" ht="12.75"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</row>
    <row r="1137" spans="16:39" ht="12.75"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</row>
    <row r="1138" spans="16:39" ht="12.75"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</row>
    <row r="1139" spans="16:39" ht="12.75"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</row>
    <row r="1140" spans="16:39" ht="12.75"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</row>
    <row r="1141" spans="16:39" ht="12.75"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</row>
    <row r="1142" spans="16:39" ht="12.75"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</row>
    <row r="1143" spans="16:39" ht="12.75"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</row>
    <row r="1144" spans="16:39" ht="12.75"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</row>
    <row r="1145" spans="16:39" ht="12.75"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</row>
    <row r="1146" spans="16:39" ht="12.75"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</row>
    <row r="1147" spans="16:39" ht="12.75"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</row>
    <row r="1148" spans="16:39" ht="12.75"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</row>
    <row r="1149" spans="16:39" ht="12.75"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</row>
    <row r="1150" spans="16:39" ht="12.75"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</row>
    <row r="1151" spans="16:39" ht="12.75"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</row>
    <row r="1152" spans="16:39" ht="12.75"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</row>
    <row r="1153" spans="16:39" ht="12.75"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</row>
    <row r="1154" spans="16:39" ht="12.75"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</row>
    <row r="1155" spans="16:39" ht="12.75"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</row>
    <row r="1156" spans="16:39" ht="12.75"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</row>
    <row r="1157" spans="16:39" ht="12.75"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</row>
    <row r="1158" spans="16:39" ht="12.75"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</row>
    <row r="1159" spans="16:39" ht="12.75"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</row>
    <row r="1160" spans="16:39" ht="12.75"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</row>
    <row r="1161" spans="16:39" ht="12.75"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</row>
    <row r="1162" spans="16:39" ht="12.75"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</row>
    <row r="1163" spans="16:39" ht="12.75"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</row>
    <row r="1164" spans="16:39" ht="12.75"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</row>
    <row r="1165" spans="16:39" ht="12.75"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</row>
    <row r="1166" spans="16:39" ht="12.75"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</row>
    <row r="1167" spans="16:39" ht="12.75"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</row>
    <row r="1168" spans="16:39" ht="12.75"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</row>
    <row r="1169" spans="16:39" ht="12.75"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</row>
    <row r="1170" spans="16:39" ht="12.75"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</row>
    <row r="1171" spans="16:39" ht="12.75"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</row>
    <row r="1172" spans="16:39" ht="12.75"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</row>
    <row r="1173" spans="16:39" ht="12.75"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</row>
    <row r="1174" spans="16:39" ht="12.75"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</row>
    <row r="1175" spans="16:39" ht="12.75"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</row>
    <row r="1176" spans="16:39" ht="12.75"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</row>
    <row r="1177" spans="16:39" ht="12.75"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</row>
    <row r="1178" spans="16:39" ht="12.75"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</row>
    <row r="1179" spans="16:39" ht="12.75"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</row>
    <row r="1180" spans="16:39" ht="12.75"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</row>
    <row r="1181" spans="16:39" ht="12.75"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</row>
    <row r="1182" spans="16:39" ht="12.75"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</row>
    <row r="1183" spans="16:39" ht="12.75"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</row>
    <row r="1184" spans="16:39" ht="12.75"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</row>
    <row r="1185" spans="16:39" ht="12.75"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</row>
    <row r="1186" spans="16:39" ht="12.75"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</row>
    <row r="1187" spans="16:39" ht="12.75"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</row>
    <row r="1188" spans="16:39" ht="12.75"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</row>
    <row r="1189" spans="16:39" ht="12.75"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</row>
    <row r="1190" spans="16:39" ht="12.75"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</row>
    <row r="1191" spans="16:39" ht="12.75"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</row>
    <row r="1192" spans="16:39" ht="12.75"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</row>
    <row r="1193" spans="16:39" ht="12.75"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</row>
    <row r="1194" spans="16:39" ht="12.75"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</row>
    <row r="1195" spans="16:39" ht="12.75"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</row>
    <row r="1196" spans="16:39" ht="12.75"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</row>
    <row r="1197" spans="16:39" ht="12.75"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</row>
    <row r="1198" spans="16:39" ht="12.75"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</row>
    <row r="1199" spans="16:39" ht="12.75"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</row>
    <row r="1200" spans="16:39" ht="12.75"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</row>
    <row r="1201" spans="16:39" ht="12.75"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</row>
    <row r="1202" spans="16:39" ht="12.75"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</row>
    <row r="1203" spans="16:39" ht="12.75"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</row>
    <row r="1204" spans="16:39" ht="12.75"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</row>
    <row r="1205" spans="16:39" ht="12.75"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</row>
    <row r="1206" spans="16:39" ht="12.75"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</row>
    <row r="1207" spans="16:39" ht="12.75"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</row>
    <row r="1208" spans="16:39" ht="12.75"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</row>
    <row r="1209" spans="16:39" ht="12.75"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</row>
    <row r="1210" spans="16:39" ht="12.75"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</row>
    <row r="1211" spans="16:39" ht="12.75"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</row>
    <row r="1212" spans="16:39" ht="12.75"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</row>
    <row r="1213" spans="16:39" ht="12.75"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</row>
    <row r="1214" spans="16:39" ht="12.75"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</row>
    <row r="1215" spans="16:39" ht="12.75"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</row>
    <row r="1216" spans="16:39" ht="12.75"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</row>
    <row r="1217" spans="16:39" ht="12.75"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</row>
    <row r="1218" spans="16:39" ht="12.75"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</row>
    <row r="1219" spans="16:39" ht="12.75"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</row>
    <row r="1220" spans="16:39" ht="12.75"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</row>
    <row r="1221" spans="16:39" ht="12.75"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</row>
    <row r="1222" spans="16:39" ht="12.75"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</row>
    <row r="1223" spans="16:39" ht="12.75"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</row>
    <row r="1224" spans="16:39" ht="12.75"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</row>
    <row r="1225" spans="16:39" ht="12.75"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</row>
    <row r="1226" spans="16:39" ht="12.75"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</row>
    <row r="1227" spans="16:39" ht="12.75"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</row>
    <row r="1228" spans="16:39" ht="12.75"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</row>
    <row r="1229" spans="16:39" ht="12.75"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</row>
    <row r="1230" spans="16:39" ht="12.75"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</row>
    <row r="1231" spans="16:39" ht="12.75"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</row>
    <row r="1232" spans="16:39" ht="12.75"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</row>
    <row r="1233" spans="16:39" ht="12.75"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</row>
    <row r="1234" spans="16:39" ht="12.75"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</row>
    <row r="1235" spans="16:39" ht="12.75"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</row>
    <row r="1236" spans="16:39" ht="12.75"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</row>
    <row r="1237" spans="16:39" ht="12.75"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</row>
    <row r="1238" spans="16:39" ht="12.75"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</row>
    <row r="1239" spans="16:39" ht="12.75"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</row>
    <row r="1240" spans="16:39" ht="12.75"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</row>
    <row r="1241" spans="16:39" ht="12.75"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</row>
    <row r="1242" spans="16:39" ht="12.75"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</row>
    <row r="1243" spans="16:39" ht="12.75"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</row>
    <row r="1244" spans="16:39" ht="12.75"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</row>
    <row r="1245" spans="16:39" ht="12.75"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</row>
    <row r="1246" spans="16:39" ht="12.75"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</row>
    <row r="1247" spans="16:39" ht="12.75"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</row>
    <row r="1248" spans="16:39" ht="12.75"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</row>
    <row r="1249" spans="16:39" ht="12.75"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</row>
    <row r="1250" spans="16:39" ht="12.75"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</row>
    <row r="1251" spans="16:39" ht="12.75"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</row>
    <row r="1252" spans="16:39" ht="12.75"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</row>
    <row r="1253" spans="16:39" ht="12.75"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</row>
    <row r="1254" spans="16:39" ht="12.75"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</row>
    <row r="1255" spans="16:39" ht="12.75"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</row>
    <row r="1256" spans="16:39" ht="12.75"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</row>
    <row r="1257" spans="16:39" ht="12.75"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</row>
    <row r="1258" spans="16:39" ht="12.75"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</row>
    <row r="1259" spans="16:39" ht="12.75"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</row>
    <row r="1260" spans="16:39" ht="12.75"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</row>
    <row r="1261" spans="16:39" ht="12.75"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</row>
    <row r="1262" spans="16:39" ht="12.75"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</row>
    <row r="1263" spans="16:39" ht="12.75"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</row>
    <row r="1264" spans="16:39" ht="12.75"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</row>
    <row r="1265" spans="16:39" ht="12.75"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</row>
    <row r="1266" spans="16:39" ht="12.75"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</row>
    <row r="1267" spans="16:39" ht="12.75"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</row>
    <row r="1268" spans="16:39" ht="12.75"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</row>
    <row r="1269" spans="16:39" ht="12.75"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</row>
    <row r="1270" spans="16:39" ht="12.75"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</row>
    <row r="1271" spans="16:39" ht="12.75"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</row>
    <row r="1272" spans="16:39" ht="12.75"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</row>
    <row r="1273" spans="16:39" ht="12.75"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</row>
    <row r="1274" spans="16:39" ht="12.75"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</row>
    <row r="1275" spans="16:39" ht="12.75"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</row>
    <row r="1276" spans="16:39" ht="12.75"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</row>
    <row r="1277" spans="16:39" ht="12.75"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</row>
    <row r="1278" spans="16:39" ht="12.75"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</row>
    <row r="1279" spans="16:39" ht="12.75"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</row>
    <row r="1280" spans="16:39" ht="12.75"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</row>
    <row r="1281" spans="16:39" ht="12.75"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</row>
    <row r="1282" spans="16:39" ht="12.75"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</row>
    <row r="1283" spans="16:39" ht="12.75"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</row>
    <row r="1284" spans="16:39" ht="12.75"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</row>
    <row r="1285" spans="16:39" ht="12.75"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</row>
    <row r="1286" spans="16:39" ht="12.75"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</row>
    <row r="1287" spans="16:39" ht="12.75"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</row>
    <row r="1288" spans="16:39" ht="12.75"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</row>
    <row r="1289" spans="16:39" ht="12.75"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</row>
    <row r="1290" spans="16:39" ht="12.75"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</row>
    <row r="1291" spans="16:39" ht="12.75"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</row>
    <row r="1292" spans="16:39" ht="12.75"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</row>
    <row r="1293" spans="16:39" ht="12.75"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</row>
    <row r="1294" spans="16:39" ht="12.75"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</row>
    <row r="1295" spans="16:39" ht="12.75"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</row>
    <row r="1296" spans="16:39" ht="12.75"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</row>
    <row r="1297" spans="16:39" ht="12.75"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</row>
    <row r="1298" spans="16:39" ht="12.75"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</row>
    <row r="1299" spans="16:39" ht="12.75"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</row>
    <row r="1300" spans="16:39" ht="12.75"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</row>
    <row r="1301" spans="16:39" ht="12.75"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</row>
    <row r="1302" spans="16:39" ht="12.75"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</row>
    <row r="1303" spans="16:39" ht="12.75"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</row>
    <row r="1304" spans="16:39" ht="12.75"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</row>
    <row r="1305" spans="16:39" ht="12.75"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</row>
    <row r="1306" spans="16:39" ht="12.75"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</row>
    <row r="1307" spans="16:39" ht="12.75"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</row>
    <row r="1308" spans="16:39" ht="12.75"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</row>
    <row r="1309" spans="16:39" ht="12.75"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</row>
    <row r="1310" spans="16:39" ht="12.75"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</row>
    <row r="1311" spans="16:39" ht="12.75"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</row>
    <row r="1312" spans="16:39" ht="12.75"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</row>
    <row r="1313" spans="16:39" ht="12.75"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</row>
    <row r="1314" spans="16:39" ht="12.75"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</row>
    <row r="1315" spans="16:39" ht="12.75"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</row>
    <row r="1316" spans="16:39" ht="12.75"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</row>
    <row r="1317" spans="16:39" ht="12.75"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</row>
    <row r="1318" spans="16:39" ht="12.75"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</row>
    <row r="1319" spans="16:39" ht="12.75"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</row>
    <row r="1320" spans="16:39" ht="12.75"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</row>
    <row r="1321" spans="16:39" ht="12.75"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</row>
    <row r="1322" spans="16:39" ht="12.75"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</row>
    <row r="1323" spans="16:39" ht="12.75"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</row>
    <row r="1324" spans="16:39" ht="12.75"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</row>
    <row r="1325" spans="16:39" ht="12.75"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</row>
    <row r="1326" spans="16:39" ht="12.75"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</row>
    <row r="1327" spans="16:39" ht="12.75"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</row>
    <row r="1328" spans="16:39" ht="12.75"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</row>
    <row r="1329" spans="16:39" ht="12.75"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</row>
    <row r="1330" spans="16:39" ht="12.75"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</row>
    <row r="1331" spans="16:39" ht="12.75"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</row>
    <row r="1332" spans="16:39" ht="12.75"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</row>
    <row r="1333" spans="16:39" ht="12.75"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</row>
    <row r="1334" spans="16:39" ht="12.75"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</row>
    <row r="1335" spans="16:39" ht="12.75"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</row>
    <row r="1336" spans="16:39" ht="12.75"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</row>
    <row r="1337" spans="16:39" ht="12.75"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</row>
    <row r="1338" spans="16:39" ht="12.75"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</row>
    <row r="1339" spans="16:39" ht="12.75"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</row>
    <row r="1340" spans="16:39" ht="12.75"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</row>
    <row r="1341" spans="16:39" ht="12.75"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</row>
    <row r="1342" spans="16:39" ht="12.75"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</row>
    <row r="1343" spans="16:39" ht="12.75"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</row>
    <row r="1344" spans="16:39" ht="12.75"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</row>
    <row r="1345" spans="16:39" ht="12.75"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</row>
    <row r="1346" spans="16:39" ht="12.75"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</row>
    <row r="1347" spans="16:39" ht="12.75"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</row>
    <row r="1348" spans="16:39" ht="12.75"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</row>
    <row r="1349" spans="16:39" ht="12.75"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</row>
    <row r="1350" spans="16:39" ht="12.75"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</row>
    <row r="1351" spans="16:39" ht="12.75"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</row>
    <row r="1352" spans="16:39" ht="12.75"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</row>
    <row r="1353" spans="16:39" ht="12.75"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</row>
    <row r="1354" spans="16:39" ht="12.75"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</row>
    <row r="1355" spans="16:39" ht="12.75"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</row>
    <row r="1356" spans="16:39" ht="12.75"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</row>
    <row r="1357" spans="16:39" ht="12.75"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</row>
    <row r="1358" spans="16:39" ht="12.75"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</row>
    <row r="1359" spans="16:39" ht="12.75"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</row>
    <row r="1360" spans="16:39" ht="12.75"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</row>
    <row r="1361" spans="16:39" ht="12.75"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</row>
    <row r="1362" spans="16:39" ht="12.75"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</row>
    <row r="1363" spans="16:39" ht="12.75"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</row>
    <row r="1364" spans="16:39" ht="12.75"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</row>
    <row r="1365" spans="16:39" ht="12.75"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</row>
    <row r="1366" spans="16:39" ht="12.75"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</row>
    <row r="1367" spans="16:39" ht="12.75"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</row>
    <row r="1368" spans="16:39" ht="12.75"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</row>
    <row r="1369" spans="16:39" ht="12.75"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</row>
    <row r="1370" spans="16:39" ht="12.75"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</row>
    <row r="1371" spans="16:39" ht="12.75"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</row>
    <row r="1372" spans="16:39" ht="12.75"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</row>
    <row r="1373" spans="16:39" ht="12.75"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</row>
    <row r="1374" spans="16:39" ht="12.75"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</row>
    <row r="1375" spans="16:39" ht="12.75"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</row>
    <row r="1376" spans="16:39" ht="12.75"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</row>
    <row r="1377" spans="16:39" ht="12.75"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</row>
    <row r="1378" spans="16:39" ht="12.75"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</row>
    <row r="1379" spans="16:39" ht="12.75"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</row>
    <row r="1380" spans="16:39" ht="12.75"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</row>
    <row r="1381" spans="16:39" ht="12.75"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</row>
    <row r="1382" spans="16:39" ht="12.75"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</row>
    <row r="1383" spans="16:39" ht="12.75"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</row>
    <row r="1384" spans="16:39" ht="12.75"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</row>
    <row r="1385" spans="16:39" ht="12.75"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</row>
    <row r="1386" spans="16:39" ht="12.75"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</row>
    <row r="1387" spans="16:39" ht="12.75"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</row>
    <row r="1388" spans="16:39" ht="12.75"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</row>
    <row r="1389" spans="16:39" ht="12.75"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</row>
    <row r="1390" spans="16:39" ht="12.75"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</row>
    <row r="1391" spans="16:39" ht="12.75"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</row>
    <row r="1392" spans="16:39" ht="12.75"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</row>
    <row r="1393" spans="16:39" ht="12.75"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</row>
    <row r="1394" spans="16:39" ht="12.75"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</row>
    <row r="1395" spans="16:39" ht="12.75"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</row>
    <row r="1396" spans="16:39" ht="12.75"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</row>
    <row r="1397" spans="16:39" ht="12.75"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</row>
    <row r="1398" spans="16:39" ht="12.75"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</row>
    <row r="1399" spans="16:39" ht="12.75"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</row>
    <row r="1400" spans="16:39" ht="12.75"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</row>
    <row r="1401" spans="16:39" ht="12.75"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</row>
    <row r="1402" spans="16:39" ht="12.75"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</row>
  </sheetData>
  <printOptions/>
  <pageMargins left="0.3937007874015748" right="0" top="0.1968503937007874" bottom="0.1968503937007874" header="0" footer="0"/>
  <pageSetup horizontalDpi="600" verticalDpi="600" orientation="landscape" paperSize="5" scale="80" r:id="rId1"/>
  <headerFooter alignWithMargins="0">
    <oddFooter>&amp;LCRAIG MEDIA INC.&amp;R&amp;D</oddFoot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Craig Media Inc.</dc:title>
  <dc:subject/>
  <dc:creator>CRAIG BROADCAST SYSTEMS INC.</dc:creator>
  <cp:keywords/>
  <dc:description/>
  <cp:lastModifiedBy>CRTC</cp:lastModifiedBy>
  <cp:lastPrinted>2004-11-01T22:30:09Z</cp:lastPrinted>
  <dcterms:created xsi:type="dcterms:W3CDTF">1999-12-06T22:58:43Z</dcterms:created>
  <dcterms:modified xsi:type="dcterms:W3CDTF">2004-12-17T13:13:22Z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-1343134992</vt:i4>
  </property>
  <property fmtid="{D5CDD505-2E9C-101B-9397-08002B2CF9AE}" pid="3" name="_EmailSubject">
    <vt:lpwstr>A-Channel Production Fund &amp; Western Canadian Producers Fund- Craig Media Inc. - Post on CRTC Website under "Annual Reports filed by Licensees"</vt:lpwstr>
  </property>
  <property fmtid="{D5CDD505-2E9C-101B-9397-08002B2CF9AE}" pid="4" name="_AuthorEmail">
    <vt:lpwstr>Nanao.Kachi@crtc.gc.ca</vt:lpwstr>
  </property>
  <property fmtid="{D5CDD505-2E9C-101B-9397-08002B2CF9AE}" pid="5" name="_AuthorEmailDisplayName">
    <vt:lpwstr>Kachi, Nanao</vt:lpwstr>
  </property>
  <property fmtid="{D5CDD505-2E9C-101B-9397-08002B2CF9AE}" pid="6" name="_PreviousAdHocReviewCycleID">
    <vt:i4>-866567996</vt:i4>
  </property>
</Properties>
</file>